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960MOJE\Desktop\Andre opgaver\"/>
    </mc:Choice>
  </mc:AlternateContent>
  <xr:revisionPtr revIDLastSave="0" documentId="13_ncr:1_{68F7B8E7-D976-4DCD-AE99-B729609CAA2A}" xr6:coauthVersionLast="44" xr6:coauthVersionMax="44" xr10:uidLastSave="{00000000-0000-0000-0000-000000000000}"/>
  <bookViews>
    <workbookView xWindow="28680" yWindow="-120" windowWidth="29040" windowHeight="15840" xr2:uid="{13E7A903-21BD-40C0-ABF4-87052F0DFF9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2" i="1"/>
  <c r="E13" i="1" l="1"/>
  <c r="F13" i="1" s="1"/>
  <c r="E14" i="1"/>
  <c r="F14" i="1" s="1"/>
  <c r="E15" i="1"/>
  <c r="F15" i="1" s="1"/>
  <c r="E16" i="1"/>
  <c r="F16" i="1" s="1"/>
  <c r="E17" i="1"/>
  <c r="F17" i="1" s="1"/>
  <c r="E12" i="1"/>
  <c r="F12" i="1" s="1"/>
  <c r="I14" i="1" l="1"/>
  <c r="J14" i="1" s="1"/>
  <c r="L14" i="1" s="1"/>
  <c r="I12" i="1"/>
  <c r="J12" i="1" s="1"/>
  <c r="L12" i="1" s="1"/>
  <c r="I13" i="1"/>
  <c r="J13" i="1" s="1"/>
  <c r="L13" i="1" s="1"/>
  <c r="I16" i="1"/>
  <c r="J16" i="1" s="1"/>
  <c r="L16" i="1" s="1"/>
  <c r="I17" i="1"/>
  <c r="J17" i="1" s="1"/>
  <c r="L17" i="1" s="1"/>
  <c r="I15" i="1"/>
  <c r="J15" i="1" s="1"/>
  <c r="L15" i="1" s="1"/>
</calcChain>
</file>

<file path=xl/sharedStrings.xml><?xml version="1.0" encoding="utf-8"?>
<sst xmlns="http://schemas.openxmlformats.org/spreadsheetml/2006/main" count="102" uniqueCount="87">
  <si>
    <t>KM/L</t>
  </si>
  <si>
    <t>50 - </t>
  </si>
  <si>
    <t>Satser pr. halvår</t>
  </si>
  <si>
    <t>Km/l</t>
  </si>
  <si>
    <t>Ejerafgift</t>
  </si>
  <si>
    <t>44,4 - 49,9</t>
  </si>
  <si>
    <t>40 - 44,3</t>
  </si>
  <si>
    <t>36,4 - 39,9</t>
  </si>
  <si>
    <t>33,3 - 36,3</t>
  </si>
  <si>
    <t>28,6 - 33,2</t>
  </si>
  <si>
    <t>25 - 28,5</t>
  </si>
  <si>
    <t>22,2 - 24,9</t>
  </si>
  <si>
    <t>20 - 22,1</t>
  </si>
  <si>
    <t>18,2 - 19,9</t>
  </si>
  <si>
    <t>16,7 - 18,1</t>
  </si>
  <si>
    <t>15,4 - 16,6</t>
  </si>
  <si>
    <t>14,3 - 15,3</t>
  </si>
  <si>
    <t>13,3 - 14,2</t>
  </si>
  <si>
    <t>12,5 - 13,2</t>
  </si>
  <si>
    <t>11,8 - 12,4</t>
  </si>
  <si>
    <t>11,1 - 11,7</t>
  </si>
  <si>
    <t>10,5 - 11</t>
  </si>
  <si>
    <t>10 - 10,4</t>
  </si>
  <si>
    <t>9,1 - 9,9</t>
  </si>
  <si>
    <t>8,3 - 9</t>
  </si>
  <si>
    <t>7,7 - 8,2</t>
  </si>
  <si>
    <t>7,1 - 7,6</t>
  </si>
  <si>
    <t>6,7 - 7</t>
  </si>
  <si>
    <t>6,3 - 6,6</t>
  </si>
  <si>
    <t>5,9 - 6,2</t>
  </si>
  <si>
    <t>5,6 - 5,8</t>
  </si>
  <si>
    <t>5,3 - 5,5</t>
  </si>
  <si>
    <t>5 - 5,2</t>
  </si>
  <si>
    <t>4,8 - 4,9</t>
  </si>
  <si>
    <t>4,5 - 4,7</t>
  </si>
  <si>
    <t>0 - 4,4</t>
  </si>
  <si>
    <t>BENZIN</t>
  </si>
  <si>
    <t>Udligningsafgift</t>
  </si>
  <si>
    <t>56,3 - </t>
  </si>
  <si>
    <t>50 - 56,2</t>
  </si>
  <si>
    <t>45 - 49,9</t>
  </si>
  <si>
    <t>41 - 44,9</t>
  </si>
  <si>
    <t>37,6 - 40,9</t>
  </si>
  <si>
    <t>32,1 - 37,5</t>
  </si>
  <si>
    <t>28,1 - 32</t>
  </si>
  <si>
    <t>25 - 28</t>
  </si>
  <si>
    <t>22,5 - 24,9</t>
  </si>
  <si>
    <t>20,5 - 22,4</t>
  </si>
  <si>
    <t>18,8 - 20,4</t>
  </si>
  <si>
    <t>17,3 - 18,7</t>
  </si>
  <si>
    <t>16,1 - 17,2</t>
  </si>
  <si>
    <t>15 - 16</t>
  </si>
  <si>
    <t>14,1 - 14,9</t>
  </si>
  <si>
    <t>13,2 - 14</t>
  </si>
  <si>
    <t>12,5 - 13,1</t>
  </si>
  <si>
    <t>11,9 - 12,4</t>
  </si>
  <si>
    <t>11,3 - 11,8</t>
  </si>
  <si>
    <t>10,2 - 11,2</t>
  </si>
  <si>
    <t>9,4 - 10,1</t>
  </si>
  <si>
    <t>8,7 - 9,3</t>
  </si>
  <si>
    <t>8,1 - 8,6</t>
  </si>
  <si>
    <t>7,5 - 8</t>
  </si>
  <si>
    <t>7 - 7,4</t>
  </si>
  <si>
    <t>6,6 - 6,9</t>
  </si>
  <si>
    <t>6,2 - 6,5</t>
  </si>
  <si>
    <t>5,9 - 6,1</t>
  </si>
  <si>
    <t>5,4 - 5,5</t>
  </si>
  <si>
    <t>5,1 - 5,3</t>
  </si>
  <si>
    <t>0 - 5</t>
  </si>
  <si>
    <t>DIESEL</t>
  </si>
  <si>
    <t>HALVÅRLIG AFGIFT</t>
  </si>
  <si>
    <t>Benzin</t>
  </si>
  <si>
    <t>Diesel</t>
  </si>
  <si>
    <t xml:space="preserve">Controlling formula. Please do not adjust. </t>
  </si>
  <si>
    <t>Marginalskattesatser</t>
  </si>
  <si>
    <t>Drivmiddel</t>
  </si>
  <si>
    <t>Bilens værdi</t>
  </si>
  <si>
    <t>Miljøtillæg</t>
  </si>
  <si>
    <t>Årlig beskatning</t>
  </si>
  <si>
    <t>Månedlig beskatning</t>
  </si>
  <si>
    <t>Nettoomkostning</t>
  </si>
  <si>
    <t>Din marginalskattesats                   (i %)</t>
  </si>
  <si>
    <t>&gt; 300.000 kr.</t>
  </si>
  <si>
    <t>&lt; 300.000 kr.</t>
  </si>
  <si>
    <t>Udfyld de grønne felter og find ud af, hvor meget bilen koster!</t>
  </si>
  <si>
    <t xml:space="preserve">Det er altså dette beløb, det vil koste dig, at have denne firmabil. </t>
  </si>
  <si>
    <t xml:space="preserve">Vi tager forbehold for fejl. Al rådgivning af skatteforhold bør du tage med din revisor eller en anden ekspert på området. Ovenstående beregner bør udelukkende bruges som et vejledende værktøj.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</si>
</sst>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.&quot;;[Red]\-#,##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0.0"/>
    <numFmt numFmtId="165" formatCode="_-* #,##0\ &quot;kr.&quot;_-;\-* #,##0\ &quot;kr.&quot;_-;_-* &quot;-&quot;??\ &quot;kr.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4143C"/>
      <name val="Arial"/>
      <family val="2"/>
    </font>
    <font>
      <sz val="12"/>
      <color rgb="FF14143C"/>
      <name val="Arial"/>
      <family val="2"/>
    </font>
    <font>
      <b/>
      <sz val="12"/>
      <color rgb="FF14143C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A666"/>
        <bgColor indexed="64"/>
      </patternFill>
    </fill>
  </fills>
  <borders count="14">
    <border>
      <left/>
      <right/>
      <top/>
      <bottom/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rgb="FF808080"/>
      </top>
      <bottom style="dotted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44" fontId="0" fillId="2" borderId="0" xfId="1" applyFont="1" applyFill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44" fontId="0" fillId="2" borderId="0" xfId="1" applyNumberFormat="1" applyFont="1" applyFill="1"/>
    <xf numFmtId="0" fontId="5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43" fontId="6" fillId="2" borderId="0" xfId="2" applyFont="1" applyFill="1" applyBorder="1" applyAlignment="1">
      <alignment horizontal="center" vertical="center"/>
    </xf>
    <xf numFmtId="43" fontId="0" fillId="2" borderId="0" xfId="2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 indent="1"/>
    </xf>
    <xf numFmtId="0" fontId="7" fillId="2" borderId="0" xfId="0" applyFont="1" applyFill="1" applyBorder="1"/>
    <xf numFmtId="43" fontId="8" fillId="2" borderId="0" xfId="2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6" fontId="3" fillId="2" borderId="1" xfId="0" applyNumberFormat="1" applyFont="1" applyFill="1" applyBorder="1" applyAlignment="1">
      <alignment horizontal="right" vertical="center" wrapText="1"/>
    </xf>
    <xf numFmtId="165" fontId="7" fillId="2" borderId="0" xfId="1" applyNumberFormat="1" applyFont="1" applyFill="1" applyBorder="1"/>
    <xf numFmtId="9" fontId="0" fillId="2" borderId="8" xfId="3" applyFont="1" applyFill="1" applyBorder="1"/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3" fontId="2" fillId="2" borderId="0" xfId="2" applyFont="1" applyFill="1" applyBorder="1" applyAlignment="1">
      <alignment horizontal="center"/>
    </xf>
    <xf numFmtId="164" fontId="0" fillId="2" borderId="7" xfId="0" applyNumberFormat="1" applyFill="1" applyBorder="1"/>
    <xf numFmtId="164" fontId="0" fillId="2" borderId="0" xfId="0" applyNumberFormat="1" applyFill="1" applyBorder="1"/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/>
    <xf numFmtId="43" fontId="0" fillId="2" borderId="11" xfId="2" applyFont="1" applyFill="1" applyBorder="1"/>
    <xf numFmtId="0" fontId="0" fillId="2" borderId="12" xfId="0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0" xfId="0" applyFont="1" applyFill="1"/>
    <xf numFmtId="44" fontId="12" fillId="3" borderId="0" xfId="1" applyFont="1" applyFill="1" applyAlignment="1">
      <alignment vertical="center"/>
    </xf>
    <xf numFmtId="44" fontId="12" fillId="2" borderId="0" xfId="1" applyFont="1" applyFill="1" applyAlignment="1">
      <alignment vertical="center"/>
    </xf>
    <xf numFmtId="0" fontId="12" fillId="3" borderId="0" xfId="1" applyNumberFormat="1" applyFont="1" applyFill="1" applyAlignment="1">
      <alignment horizontal="center" vertical="center"/>
    </xf>
    <xf numFmtId="44" fontId="12" fillId="2" borderId="0" xfId="1" applyFont="1" applyFill="1" applyAlignment="1">
      <alignment horizontal="center" vertical="center"/>
    </xf>
    <xf numFmtId="9" fontId="12" fillId="3" borderId="0" xfId="3" applyFont="1" applyFill="1" applyAlignment="1">
      <alignment horizontal="center" vertical="center"/>
    </xf>
    <xf numFmtId="44" fontId="6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</cellXfs>
  <cellStyles count="4">
    <cellStyle name="Komma" xfId="2" builtinId="3"/>
    <cellStyle name="Normal" xfId="0" builtinId="0"/>
    <cellStyle name="Procent" xfId="3" builtinId="5"/>
    <cellStyle name="Valuta" xfId="1" builtinId="4"/>
  </cellStyles>
  <dxfs count="0"/>
  <tableStyles count="0" defaultTableStyle="TableStyleMedium2" defaultPivotStyle="PivotStyleLight16"/>
  <colors>
    <mruColors>
      <color rgb="FF36A666"/>
      <color rgb="FF36A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3</xdr:col>
      <xdr:colOff>885825</xdr:colOff>
      <xdr:row>4</xdr:row>
      <xdr:rowOff>104775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EF9A06C-D309-4220-95DA-6E8848EF2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1925"/>
          <a:ext cx="3524250" cy="704850"/>
        </a:xfrm>
        <a:prstGeom prst="rect">
          <a:avLst/>
        </a:prstGeom>
      </xdr:spPr>
    </xdr:pic>
    <xdr:clientData/>
  </xdr:twoCellAnchor>
  <xdr:twoCellAnchor>
    <xdr:from>
      <xdr:col>11</xdr:col>
      <xdr:colOff>166687</xdr:colOff>
      <xdr:row>3</xdr:row>
      <xdr:rowOff>14288</xdr:rowOff>
    </xdr:from>
    <xdr:to>
      <xdr:col>11</xdr:col>
      <xdr:colOff>942975</xdr:colOff>
      <xdr:row>8</xdr:row>
      <xdr:rowOff>123827</xdr:rowOff>
    </xdr:to>
    <xdr:sp macro="" textlink="">
      <xdr:nvSpPr>
        <xdr:cNvPr id="4" name="Pil: bøjet 3">
          <a:extLst>
            <a:ext uri="{FF2B5EF4-FFF2-40B4-BE49-F238E27FC236}">
              <a16:creationId xmlns:a16="http://schemas.microsoft.com/office/drawing/2014/main" id="{6B2A9B19-5B40-4B12-BC32-76953EB99A0E}"/>
            </a:ext>
          </a:extLst>
        </xdr:cNvPr>
        <xdr:cNvSpPr/>
      </xdr:nvSpPr>
      <xdr:spPr>
        <a:xfrm rot="5400000">
          <a:off x="15168561" y="738189"/>
          <a:ext cx="1081089" cy="776288"/>
        </a:xfrm>
        <a:prstGeom prst="bentArrow">
          <a:avLst>
            <a:gd name="adj1" fmla="val 13043"/>
            <a:gd name="adj2" fmla="val 27174"/>
            <a:gd name="adj3" fmla="val 25000"/>
            <a:gd name="adj4" fmla="val 42663"/>
          </a:avLst>
        </a:prstGeom>
        <a:solidFill>
          <a:srgbClr val="36A666"/>
        </a:solidFill>
        <a:ln>
          <a:solidFill>
            <a:srgbClr val="36A6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E525-A5C4-462F-86D7-25E893F6C252}">
  <dimension ref="C3:AA621"/>
  <sheetViews>
    <sheetView tabSelected="1" workbookViewId="0">
      <selection activeCell="C28" sqref="C28"/>
    </sheetView>
  </sheetViews>
  <sheetFormatPr defaultRowHeight="15" x14ac:dyDescent="0.25"/>
  <cols>
    <col min="1" max="2" width="10.42578125" style="1" customWidth="1"/>
    <col min="3" max="4" width="21.5703125" style="1" customWidth="1"/>
    <col min="5" max="6" width="25.5703125" style="1" customWidth="1"/>
    <col min="7" max="7" width="16" style="1" customWidth="1"/>
    <col min="8" max="8" width="24.7109375" style="1" customWidth="1"/>
    <col min="9" max="9" width="21.5703125" style="1" customWidth="1"/>
    <col min="10" max="10" width="26.42578125" style="1" customWidth="1"/>
    <col min="11" max="11" width="29" style="1" customWidth="1"/>
    <col min="12" max="12" width="21.5703125" style="1" customWidth="1"/>
    <col min="13" max="16" width="9.140625" style="1"/>
    <col min="17" max="17" width="21" style="1" customWidth="1"/>
    <col min="18" max="19" width="21" style="1" hidden="1" customWidth="1"/>
    <col min="20" max="22" width="21" style="1" customWidth="1"/>
    <col min="23" max="24" width="21" style="1" hidden="1" customWidth="1"/>
    <col min="25" max="25" width="21" style="1" customWidth="1"/>
    <col min="26" max="26" width="9.140625" style="1"/>
    <col min="27" max="27" width="19.7109375" style="1" bestFit="1" customWidth="1"/>
    <col min="28" max="16384" width="9.140625" style="1"/>
  </cols>
  <sheetData>
    <row r="3" spans="3:27" ht="15" customHeight="1" x14ac:dyDescent="0.25">
      <c r="K3" s="47" t="s">
        <v>85</v>
      </c>
    </row>
    <row r="4" spans="3:27" x14ac:dyDescent="0.25">
      <c r="K4" s="48"/>
    </row>
    <row r="5" spans="3:27" x14ac:dyDescent="0.25">
      <c r="K5" s="49"/>
    </row>
    <row r="6" spans="3:27" ht="15" customHeight="1" x14ac:dyDescent="0.25">
      <c r="C6" s="46" t="s">
        <v>84</v>
      </c>
      <c r="D6" s="46"/>
      <c r="E6" s="46"/>
      <c r="F6" s="46"/>
      <c r="G6" s="46"/>
      <c r="H6" s="46"/>
    </row>
    <row r="7" spans="3:27" ht="15.75" customHeight="1" x14ac:dyDescent="0.25">
      <c r="C7" s="46"/>
      <c r="D7" s="46"/>
      <c r="E7" s="46"/>
      <c r="F7" s="46"/>
      <c r="G7" s="46"/>
      <c r="H7" s="46"/>
      <c r="I7" s="39"/>
      <c r="J7" s="39"/>
      <c r="K7" s="39"/>
      <c r="L7" s="39"/>
    </row>
    <row r="8" spans="3:27" ht="15.75" x14ac:dyDescent="0.25">
      <c r="C8" s="39"/>
      <c r="D8" s="39"/>
      <c r="E8" s="39"/>
      <c r="F8" s="39"/>
      <c r="G8" s="39"/>
      <c r="H8" s="39"/>
      <c r="I8" s="39"/>
      <c r="J8" s="39"/>
      <c r="K8" s="39"/>
      <c r="L8" s="39"/>
      <c r="Q8" s="52" t="s">
        <v>73</v>
      </c>
      <c r="R8" s="53"/>
      <c r="S8" s="53"/>
      <c r="T8" s="53"/>
      <c r="U8" s="53"/>
      <c r="V8" s="53"/>
      <c r="W8" s="53"/>
      <c r="X8" s="53"/>
      <c r="Y8" s="53"/>
      <c r="Z8" s="53"/>
      <c r="AA8" s="54"/>
    </row>
    <row r="9" spans="3:27" ht="15.75" x14ac:dyDescent="0.25">
      <c r="C9" s="39"/>
      <c r="D9" s="39"/>
      <c r="E9" s="39"/>
      <c r="F9" s="39"/>
      <c r="G9" s="39"/>
      <c r="H9" s="39"/>
      <c r="I9" s="39"/>
      <c r="J9" s="39"/>
      <c r="K9" s="39"/>
      <c r="L9" s="39"/>
      <c r="Q9" s="55"/>
      <c r="R9" s="56"/>
      <c r="S9" s="56"/>
      <c r="T9" s="56"/>
      <c r="U9" s="56"/>
      <c r="V9" s="56"/>
      <c r="W9" s="56"/>
      <c r="X9" s="56"/>
      <c r="Y9" s="56"/>
      <c r="Z9" s="56"/>
      <c r="AA9" s="57"/>
    </row>
    <row r="10" spans="3:27" x14ac:dyDescent="0.25">
      <c r="C10" s="58" t="s">
        <v>76</v>
      </c>
      <c r="D10" s="58" t="s">
        <v>75</v>
      </c>
      <c r="E10" s="59" t="s">
        <v>83</v>
      </c>
      <c r="F10" s="59" t="s">
        <v>82</v>
      </c>
      <c r="G10" s="58" t="s">
        <v>0</v>
      </c>
      <c r="H10" s="59" t="s">
        <v>77</v>
      </c>
      <c r="I10" s="59" t="s">
        <v>78</v>
      </c>
      <c r="J10" s="59" t="s">
        <v>79</v>
      </c>
      <c r="K10" s="60" t="s">
        <v>81</v>
      </c>
      <c r="L10" s="59" t="s">
        <v>80</v>
      </c>
      <c r="Q10" s="55"/>
      <c r="R10" s="56"/>
      <c r="S10" s="56"/>
      <c r="T10" s="56"/>
      <c r="U10" s="56"/>
      <c r="V10" s="56"/>
      <c r="W10" s="56"/>
      <c r="X10" s="56"/>
      <c r="Y10" s="56"/>
      <c r="Z10" s="56"/>
      <c r="AA10" s="57"/>
    </row>
    <row r="11" spans="3:27" ht="28.5" x14ac:dyDescent="0.25">
      <c r="C11" s="58"/>
      <c r="D11" s="58"/>
      <c r="E11" s="59"/>
      <c r="F11" s="59"/>
      <c r="G11" s="58"/>
      <c r="H11" s="59"/>
      <c r="I11" s="59"/>
      <c r="J11" s="59"/>
      <c r="K11" s="60"/>
      <c r="L11" s="59"/>
      <c r="Q11" s="36"/>
      <c r="R11" s="37"/>
      <c r="S11" s="37"/>
      <c r="T11" s="37"/>
      <c r="U11" s="37"/>
      <c r="V11" s="37"/>
      <c r="W11" s="37"/>
      <c r="X11" s="37"/>
      <c r="Y11" s="37"/>
      <c r="Z11" s="37"/>
      <c r="AA11" s="38"/>
    </row>
    <row r="12" spans="3:27" ht="24.75" customHeight="1" x14ac:dyDescent="0.25">
      <c r="C12" s="40">
        <v>380000</v>
      </c>
      <c r="D12" s="40" t="s">
        <v>72</v>
      </c>
      <c r="E12" s="41">
        <f t="shared" ref="E12:E17" si="0">IF(C12&gt;300000,300000,C12)</f>
        <v>300000</v>
      </c>
      <c r="F12" s="41">
        <f t="shared" ref="F12:F17" si="1">IF(E12=300000,C12-300000,0)</f>
        <v>80000</v>
      </c>
      <c r="G12" s="42">
        <v>15.7</v>
      </c>
      <c r="H12" s="41">
        <f>VLOOKUP(G12,IF(D12="Benzin",$Q$59:$T$558,$V$59:$Y$621),4,FALSE)*2*1.5</f>
        <v>6360</v>
      </c>
      <c r="I12" s="43">
        <f>((E12*0.25)+(F12*0.2))+H12</f>
        <v>97360</v>
      </c>
      <c r="J12" s="43">
        <f t="shared" ref="J12" si="2">I12/12</f>
        <v>8113.333333333333</v>
      </c>
      <c r="K12" s="44">
        <v>0.5</v>
      </c>
      <c r="L12" s="45">
        <f>J12*K12</f>
        <v>4056.6666666666665</v>
      </c>
      <c r="Q12" s="3"/>
      <c r="R12" s="4"/>
      <c r="S12" s="4"/>
      <c r="T12" s="4"/>
      <c r="U12" s="4"/>
      <c r="V12" s="4"/>
      <c r="W12" s="4"/>
      <c r="X12" s="4"/>
      <c r="Y12" s="4"/>
      <c r="Z12" s="4"/>
      <c r="AA12" s="5"/>
    </row>
    <row r="13" spans="3:27" ht="24.75" customHeight="1" x14ac:dyDescent="0.25">
      <c r="C13" s="40"/>
      <c r="D13" s="40" t="s">
        <v>72</v>
      </c>
      <c r="E13" s="41">
        <f t="shared" si="0"/>
        <v>0</v>
      </c>
      <c r="F13" s="41">
        <f t="shared" si="1"/>
        <v>0</v>
      </c>
      <c r="G13" s="42"/>
      <c r="H13" s="41" t="e">
        <f t="shared" ref="H13:H17" si="3">VLOOKUP(G13,IF(D13="Benzin",$Q$59:$T$558,$V$59:$Y$621),4,FALSE)*2*1.5</f>
        <v>#N/A</v>
      </c>
      <c r="I13" s="43" t="e">
        <f t="shared" ref="I13:I17" si="4">((E13*0.25)+(F13*0.2))+H13</f>
        <v>#N/A</v>
      </c>
      <c r="J13" s="43" t="e">
        <f t="shared" ref="J13:J17" si="5">I13/12</f>
        <v>#N/A</v>
      </c>
      <c r="K13" s="44"/>
      <c r="L13" s="45" t="e">
        <f t="shared" ref="L13:L17" si="6">J13*K13</f>
        <v>#N/A</v>
      </c>
      <c r="Q13" s="3"/>
      <c r="R13" s="4"/>
      <c r="S13" s="4"/>
      <c r="T13" s="4"/>
      <c r="U13" s="4"/>
      <c r="V13" s="4"/>
      <c r="W13" s="4"/>
      <c r="X13" s="4"/>
      <c r="Y13" s="4"/>
      <c r="Z13" s="4"/>
      <c r="AA13" s="5"/>
    </row>
    <row r="14" spans="3:27" ht="24.75" customHeight="1" x14ac:dyDescent="0.25">
      <c r="C14" s="40"/>
      <c r="D14" s="40" t="s">
        <v>72</v>
      </c>
      <c r="E14" s="41">
        <f t="shared" si="0"/>
        <v>0</v>
      </c>
      <c r="F14" s="41">
        <f t="shared" si="1"/>
        <v>0</v>
      </c>
      <c r="G14" s="42"/>
      <c r="H14" s="41" t="e">
        <f t="shared" si="3"/>
        <v>#N/A</v>
      </c>
      <c r="I14" s="43" t="e">
        <f t="shared" si="4"/>
        <v>#N/A</v>
      </c>
      <c r="J14" s="43" t="e">
        <f t="shared" si="5"/>
        <v>#N/A</v>
      </c>
      <c r="K14" s="44"/>
      <c r="L14" s="45" t="e">
        <f t="shared" si="6"/>
        <v>#N/A</v>
      </c>
      <c r="Q14" s="3"/>
      <c r="R14" s="4"/>
      <c r="S14" s="4"/>
      <c r="T14" s="6" t="s">
        <v>71</v>
      </c>
      <c r="U14" s="4"/>
      <c r="V14" s="4"/>
      <c r="W14" s="4"/>
      <c r="X14" s="4"/>
      <c r="Y14" s="4"/>
      <c r="Z14" s="4"/>
      <c r="AA14" s="5"/>
    </row>
    <row r="15" spans="3:27" ht="24.75" customHeight="1" x14ac:dyDescent="0.25">
      <c r="C15" s="40"/>
      <c r="D15" s="40" t="s">
        <v>72</v>
      </c>
      <c r="E15" s="41">
        <f t="shared" si="0"/>
        <v>0</v>
      </c>
      <c r="F15" s="41">
        <f t="shared" si="1"/>
        <v>0</v>
      </c>
      <c r="G15" s="42"/>
      <c r="H15" s="41" t="e">
        <f t="shared" si="3"/>
        <v>#N/A</v>
      </c>
      <c r="I15" s="43" t="e">
        <f t="shared" si="4"/>
        <v>#N/A</v>
      </c>
      <c r="J15" s="43" t="e">
        <f t="shared" si="5"/>
        <v>#N/A</v>
      </c>
      <c r="K15" s="44"/>
      <c r="L15" s="45" t="e">
        <f t="shared" si="6"/>
        <v>#N/A</v>
      </c>
      <c r="Q15" s="3"/>
      <c r="R15" s="4"/>
      <c r="S15" s="4"/>
      <c r="T15" s="7" t="s">
        <v>72</v>
      </c>
      <c r="U15" s="4"/>
      <c r="V15" s="4"/>
      <c r="W15" s="4"/>
      <c r="X15" s="4"/>
      <c r="Y15" s="4"/>
      <c r="Z15" s="4"/>
      <c r="AA15" s="5"/>
    </row>
    <row r="16" spans="3:27" ht="24.75" customHeight="1" x14ac:dyDescent="0.25">
      <c r="C16" s="40"/>
      <c r="D16" s="40" t="s">
        <v>72</v>
      </c>
      <c r="E16" s="41">
        <f t="shared" si="0"/>
        <v>0</v>
      </c>
      <c r="F16" s="41">
        <f t="shared" si="1"/>
        <v>0</v>
      </c>
      <c r="G16" s="42"/>
      <c r="H16" s="41" t="e">
        <f t="shared" si="3"/>
        <v>#N/A</v>
      </c>
      <c r="I16" s="43" t="e">
        <f t="shared" si="4"/>
        <v>#N/A</v>
      </c>
      <c r="J16" s="43" t="e">
        <f t="shared" si="5"/>
        <v>#N/A</v>
      </c>
      <c r="K16" s="44"/>
      <c r="L16" s="45" t="e">
        <f t="shared" si="6"/>
        <v>#N/A</v>
      </c>
      <c r="Q16" s="3"/>
      <c r="R16" s="4"/>
      <c r="S16" s="4"/>
      <c r="T16" s="4"/>
      <c r="U16" s="4"/>
      <c r="V16" s="4"/>
      <c r="W16" s="4"/>
      <c r="X16" s="4"/>
      <c r="Y16" s="4"/>
      <c r="Z16" s="4"/>
      <c r="AA16" s="5"/>
    </row>
    <row r="17" spans="3:27" ht="24.75" customHeight="1" x14ac:dyDescent="0.25">
      <c r="C17" s="40">
        <v>0</v>
      </c>
      <c r="D17" s="40" t="s">
        <v>72</v>
      </c>
      <c r="E17" s="41">
        <f t="shared" si="0"/>
        <v>0</v>
      </c>
      <c r="F17" s="41">
        <f t="shared" si="1"/>
        <v>0</v>
      </c>
      <c r="G17" s="42"/>
      <c r="H17" s="41" t="e">
        <f t="shared" si="3"/>
        <v>#N/A</v>
      </c>
      <c r="I17" s="43" t="e">
        <f t="shared" si="4"/>
        <v>#N/A</v>
      </c>
      <c r="J17" s="43" t="e">
        <f t="shared" si="5"/>
        <v>#N/A</v>
      </c>
      <c r="K17" s="44"/>
      <c r="L17" s="45" t="e">
        <f t="shared" si="6"/>
        <v>#N/A</v>
      </c>
      <c r="Q17" s="3"/>
      <c r="R17" s="4"/>
      <c r="S17" s="4"/>
      <c r="T17" s="4"/>
      <c r="U17" s="4"/>
      <c r="V17" s="4"/>
      <c r="W17" s="4"/>
      <c r="X17" s="4"/>
      <c r="Y17" s="4"/>
      <c r="Z17" s="4"/>
      <c r="AA17" s="5"/>
    </row>
    <row r="18" spans="3:27" x14ac:dyDescent="0.25">
      <c r="C18" s="2"/>
      <c r="D18" s="2"/>
      <c r="E18" s="8"/>
      <c r="F18" s="8"/>
      <c r="G18" s="8"/>
      <c r="Q18" s="3"/>
      <c r="R18" s="4"/>
      <c r="S18" s="4"/>
      <c r="T18" s="4"/>
      <c r="U18" s="4"/>
      <c r="V18" s="4"/>
      <c r="W18" s="4"/>
      <c r="X18" s="4"/>
      <c r="Y18" s="4"/>
      <c r="Z18" s="4"/>
      <c r="AA18" s="5"/>
    </row>
    <row r="19" spans="3:27" ht="18.75" x14ac:dyDescent="0.3">
      <c r="Q19" s="9" t="s">
        <v>2</v>
      </c>
      <c r="R19" s="10"/>
      <c r="S19" s="10"/>
      <c r="T19" s="11" t="s">
        <v>36</v>
      </c>
      <c r="U19" s="4"/>
      <c r="V19" s="12" t="s">
        <v>2</v>
      </c>
      <c r="W19" s="11"/>
      <c r="X19" s="4"/>
      <c r="Y19" s="13" t="s">
        <v>69</v>
      </c>
      <c r="Z19" s="4"/>
      <c r="AA19" s="5"/>
    </row>
    <row r="20" spans="3:27" x14ac:dyDescent="0.25">
      <c r="C20" s="1" t="s">
        <v>86</v>
      </c>
      <c r="Q20" s="3"/>
      <c r="R20" s="4"/>
      <c r="S20" s="4"/>
      <c r="T20" s="4"/>
      <c r="U20" s="4"/>
      <c r="V20" s="4"/>
      <c r="W20" s="4"/>
      <c r="X20" s="4"/>
      <c r="Y20" s="14"/>
      <c r="Z20" s="4"/>
      <c r="AA20" s="50" t="s">
        <v>74</v>
      </c>
    </row>
    <row r="21" spans="3:27" ht="15.75" x14ac:dyDescent="0.25">
      <c r="Q21" s="15" t="s">
        <v>3</v>
      </c>
      <c r="R21" s="16"/>
      <c r="S21" s="16"/>
      <c r="T21" s="17" t="s">
        <v>4</v>
      </c>
      <c r="U21" s="18"/>
      <c r="V21" s="16" t="s">
        <v>3</v>
      </c>
      <c r="W21" s="17" t="s">
        <v>37</v>
      </c>
      <c r="X21" s="17" t="s">
        <v>4</v>
      </c>
      <c r="Y21" s="19" t="s">
        <v>4</v>
      </c>
      <c r="Z21" s="4"/>
      <c r="AA21" s="51"/>
    </row>
    <row r="22" spans="3:27" ht="15.75" x14ac:dyDescent="0.25">
      <c r="Q22" s="20" t="s">
        <v>1</v>
      </c>
      <c r="R22" s="21"/>
      <c r="S22" s="21"/>
      <c r="T22" s="22">
        <v>330</v>
      </c>
      <c r="U22" s="18"/>
      <c r="V22" s="21" t="s">
        <v>38</v>
      </c>
      <c r="W22" s="23">
        <v>130</v>
      </c>
      <c r="X22" s="23">
        <v>330</v>
      </c>
      <c r="Y22" s="24">
        <v>330</v>
      </c>
      <c r="Z22" s="4"/>
      <c r="AA22" s="25">
        <v>0.01</v>
      </c>
    </row>
    <row r="23" spans="3:27" ht="15.75" x14ac:dyDescent="0.25">
      <c r="Q23" s="20" t="s">
        <v>5</v>
      </c>
      <c r="R23" s="21"/>
      <c r="S23" s="21"/>
      <c r="T23" s="22">
        <v>370</v>
      </c>
      <c r="U23" s="18"/>
      <c r="V23" s="21" t="s">
        <v>39</v>
      </c>
      <c r="W23" s="23">
        <v>130</v>
      </c>
      <c r="X23" s="23">
        <v>370</v>
      </c>
      <c r="Y23" s="24">
        <v>370</v>
      </c>
      <c r="Z23" s="4"/>
      <c r="AA23" s="25">
        <v>0.02</v>
      </c>
    </row>
    <row r="24" spans="3:27" ht="15.75" x14ac:dyDescent="0.25">
      <c r="Q24" s="20" t="s">
        <v>6</v>
      </c>
      <c r="R24" s="21"/>
      <c r="S24" s="21"/>
      <c r="T24" s="22">
        <v>390</v>
      </c>
      <c r="U24" s="18"/>
      <c r="V24" s="21" t="s">
        <v>40</v>
      </c>
      <c r="W24" s="23">
        <v>130</v>
      </c>
      <c r="X24" s="23">
        <v>390</v>
      </c>
      <c r="Y24" s="24">
        <v>390</v>
      </c>
      <c r="Z24" s="4"/>
      <c r="AA24" s="25">
        <v>0.03</v>
      </c>
    </row>
    <row r="25" spans="3:27" ht="15.75" x14ac:dyDescent="0.25">
      <c r="Q25" s="20" t="s">
        <v>7</v>
      </c>
      <c r="R25" s="21"/>
      <c r="S25" s="21"/>
      <c r="T25" s="22">
        <v>410</v>
      </c>
      <c r="U25" s="18"/>
      <c r="V25" s="21" t="s">
        <v>41</v>
      </c>
      <c r="W25" s="23">
        <v>130</v>
      </c>
      <c r="X25" s="23">
        <v>410</v>
      </c>
      <c r="Y25" s="24">
        <v>410</v>
      </c>
      <c r="Z25" s="4"/>
      <c r="AA25" s="25">
        <v>0.04</v>
      </c>
    </row>
    <row r="26" spans="3:27" ht="15.75" x14ac:dyDescent="0.25">
      <c r="Q26" s="20" t="s">
        <v>8</v>
      </c>
      <c r="R26" s="21"/>
      <c r="S26" s="21"/>
      <c r="T26" s="22">
        <v>430</v>
      </c>
      <c r="U26" s="18"/>
      <c r="V26" s="21" t="s">
        <v>42</v>
      </c>
      <c r="W26" s="23">
        <v>130</v>
      </c>
      <c r="X26" s="23">
        <v>430</v>
      </c>
      <c r="Y26" s="24">
        <v>430</v>
      </c>
      <c r="Z26" s="4"/>
      <c r="AA26" s="25">
        <v>0.05</v>
      </c>
    </row>
    <row r="27" spans="3:27" ht="15.75" x14ac:dyDescent="0.25">
      <c r="Q27" s="20" t="s">
        <v>9</v>
      </c>
      <c r="R27" s="21"/>
      <c r="S27" s="21"/>
      <c r="T27" s="22">
        <v>460</v>
      </c>
      <c r="U27" s="18"/>
      <c r="V27" s="21" t="s">
        <v>43</v>
      </c>
      <c r="W27" s="23">
        <v>130</v>
      </c>
      <c r="X27" s="23">
        <v>460</v>
      </c>
      <c r="Y27" s="24">
        <v>460</v>
      </c>
      <c r="Z27" s="4"/>
      <c r="AA27" s="25">
        <v>0.06</v>
      </c>
    </row>
    <row r="28" spans="3:27" ht="15.75" x14ac:dyDescent="0.25">
      <c r="Q28" s="20" t="s">
        <v>10</v>
      </c>
      <c r="R28" s="21"/>
      <c r="S28" s="21"/>
      <c r="T28" s="22">
        <v>500</v>
      </c>
      <c r="U28" s="18"/>
      <c r="V28" s="21" t="s">
        <v>44</v>
      </c>
      <c r="W28" s="23">
        <v>600</v>
      </c>
      <c r="X28" s="23">
        <v>500</v>
      </c>
      <c r="Y28" s="24">
        <v>500</v>
      </c>
      <c r="Z28" s="4"/>
      <c r="AA28" s="25">
        <v>7.0000000000000007E-2</v>
      </c>
    </row>
    <row r="29" spans="3:27" ht="15.75" x14ac:dyDescent="0.25">
      <c r="Q29" s="20" t="s">
        <v>11</v>
      </c>
      <c r="R29" s="21"/>
      <c r="S29" s="21"/>
      <c r="T29" s="22">
        <v>540</v>
      </c>
      <c r="U29" s="18"/>
      <c r="V29" s="21" t="s">
        <v>45</v>
      </c>
      <c r="W29" s="23">
        <v>1080</v>
      </c>
      <c r="X29" s="23">
        <v>540</v>
      </c>
      <c r="Y29" s="24">
        <v>540</v>
      </c>
      <c r="Z29" s="4"/>
      <c r="AA29" s="25">
        <v>0.08</v>
      </c>
    </row>
    <row r="30" spans="3:27" ht="15.75" x14ac:dyDescent="0.25">
      <c r="Q30" s="20" t="s">
        <v>12</v>
      </c>
      <c r="R30" s="21"/>
      <c r="S30" s="21"/>
      <c r="T30" s="22">
        <v>580</v>
      </c>
      <c r="U30" s="18"/>
      <c r="V30" s="21" t="s">
        <v>46</v>
      </c>
      <c r="W30" s="23">
        <v>1170</v>
      </c>
      <c r="X30" s="23">
        <v>580</v>
      </c>
      <c r="Y30" s="24">
        <v>580</v>
      </c>
      <c r="Z30" s="4"/>
      <c r="AA30" s="25">
        <v>0.09</v>
      </c>
    </row>
    <row r="31" spans="3:27" ht="15.75" x14ac:dyDescent="0.25">
      <c r="Q31" s="20" t="s">
        <v>13</v>
      </c>
      <c r="R31" s="21"/>
      <c r="S31" s="21"/>
      <c r="T31" s="22">
        <v>890</v>
      </c>
      <c r="U31" s="18"/>
      <c r="V31" s="21" t="s">
        <v>47</v>
      </c>
      <c r="W31" s="23">
        <v>1280</v>
      </c>
      <c r="X31" s="23">
        <v>890</v>
      </c>
      <c r="Y31" s="24">
        <v>890</v>
      </c>
      <c r="Z31" s="4"/>
      <c r="AA31" s="25">
        <v>0.1</v>
      </c>
    </row>
    <row r="32" spans="3:27" ht="15.75" x14ac:dyDescent="0.25">
      <c r="Q32" s="20" t="s">
        <v>14</v>
      </c>
      <c r="R32" s="21"/>
      <c r="S32" s="21"/>
      <c r="T32" s="22">
        <v>1190</v>
      </c>
      <c r="U32" s="18"/>
      <c r="V32" s="21" t="s">
        <v>48</v>
      </c>
      <c r="W32" s="23">
        <v>1390</v>
      </c>
      <c r="X32" s="23">
        <v>1190</v>
      </c>
      <c r="Y32" s="24">
        <v>1190</v>
      </c>
      <c r="Z32" s="4"/>
      <c r="AA32" s="25">
        <v>0.11</v>
      </c>
    </row>
    <row r="33" spans="17:27" ht="15.75" x14ac:dyDescent="0.25">
      <c r="Q33" s="20" t="s">
        <v>15</v>
      </c>
      <c r="R33" s="21"/>
      <c r="S33" s="21"/>
      <c r="T33" s="22">
        <v>1510</v>
      </c>
      <c r="U33" s="18"/>
      <c r="V33" s="21" t="s">
        <v>49</v>
      </c>
      <c r="W33" s="23">
        <v>1500</v>
      </c>
      <c r="X33" s="23">
        <v>1510</v>
      </c>
      <c r="Y33" s="24">
        <v>1510</v>
      </c>
      <c r="Z33" s="4"/>
      <c r="AA33" s="25">
        <v>0.12</v>
      </c>
    </row>
    <row r="34" spans="17:27" ht="15.75" x14ac:dyDescent="0.25">
      <c r="Q34" s="20" t="s">
        <v>16</v>
      </c>
      <c r="R34" s="21"/>
      <c r="S34" s="21"/>
      <c r="T34" s="22">
        <v>1820</v>
      </c>
      <c r="U34" s="18"/>
      <c r="V34" s="21" t="s">
        <v>50</v>
      </c>
      <c r="W34" s="23">
        <v>1600</v>
      </c>
      <c r="X34" s="23">
        <v>1820</v>
      </c>
      <c r="Y34" s="24">
        <v>1820</v>
      </c>
      <c r="Z34" s="4"/>
      <c r="AA34" s="25">
        <v>0.13</v>
      </c>
    </row>
    <row r="35" spans="17:27" ht="15.75" x14ac:dyDescent="0.25">
      <c r="Q35" s="20" t="s">
        <v>17</v>
      </c>
      <c r="R35" s="21"/>
      <c r="S35" s="21"/>
      <c r="T35" s="22">
        <v>2120</v>
      </c>
      <c r="U35" s="18"/>
      <c r="V35" s="21" t="s">
        <v>51</v>
      </c>
      <c r="W35" s="23">
        <v>1730</v>
      </c>
      <c r="X35" s="23">
        <v>2120</v>
      </c>
      <c r="Y35" s="24">
        <v>2120</v>
      </c>
      <c r="Z35" s="4"/>
      <c r="AA35" s="25">
        <v>0.14000000000000001</v>
      </c>
    </row>
    <row r="36" spans="17:27" ht="15.75" x14ac:dyDescent="0.25">
      <c r="Q36" s="20" t="s">
        <v>18</v>
      </c>
      <c r="R36" s="21"/>
      <c r="S36" s="21"/>
      <c r="T36" s="22">
        <v>2430</v>
      </c>
      <c r="U36" s="18"/>
      <c r="V36" s="21" t="s">
        <v>52</v>
      </c>
      <c r="W36" s="23">
        <v>1850</v>
      </c>
      <c r="X36" s="23">
        <v>2430</v>
      </c>
      <c r="Y36" s="24">
        <v>2430</v>
      </c>
      <c r="Z36" s="4"/>
      <c r="AA36" s="25">
        <v>0.15</v>
      </c>
    </row>
    <row r="37" spans="17:27" ht="15.75" x14ac:dyDescent="0.25">
      <c r="Q37" s="20" t="s">
        <v>19</v>
      </c>
      <c r="R37" s="21"/>
      <c r="S37" s="21"/>
      <c r="T37" s="22">
        <v>2730</v>
      </c>
      <c r="U37" s="18"/>
      <c r="V37" s="21" t="s">
        <v>53</v>
      </c>
      <c r="W37" s="23">
        <v>1970</v>
      </c>
      <c r="X37" s="23">
        <v>2730</v>
      </c>
      <c r="Y37" s="24">
        <v>2730</v>
      </c>
      <c r="Z37" s="4"/>
      <c r="AA37" s="25">
        <v>0.16</v>
      </c>
    </row>
    <row r="38" spans="17:27" ht="15.75" x14ac:dyDescent="0.25">
      <c r="Q38" s="20" t="s">
        <v>20</v>
      </c>
      <c r="R38" s="21"/>
      <c r="S38" s="21"/>
      <c r="T38" s="22">
        <v>3040</v>
      </c>
      <c r="U38" s="18"/>
      <c r="V38" s="21" t="s">
        <v>54</v>
      </c>
      <c r="W38" s="23">
        <v>2100</v>
      </c>
      <c r="X38" s="23">
        <v>3040</v>
      </c>
      <c r="Y38" s="24">
        <v>3040</v>
      </c>
      <c r="Z38" s="4"/>
      <c r="AA38" s="25">
        <v>0.17</v>
      </c>
    </row>
    <row r="39" spans="17:27" ht="15.75" x14ac:dyDescent="0.25">
      <c r="Q39" s="20" t="s">
        <v>21</v>
      </c>
      <c r="R39" s="21"/>
      <c r="S39" s="21"/>
      <c r="T39" s="22">
        <v>3350</v>
      </c>
      <c r="U39" s="18"/>
      <c r="V39" s="21" t="s">
        <v>55</v>
      </c>
      <c r="W39" s="23">
        <v>2200</v>
      </c>
      <c r="X39" s="23">
        <v>3350</v>
      </c>
      <c r="Y39" s="24">
        <v>3350</v>
      </c>
      <c r="Z39" s="4"/>
      <c r="AA39" s="25">
        <v>0.18</v>
      </c>
    </row>
    <row r="40" spans="17:27" ht="15.75" x14ac:dyDescent="0.25">
      <c r="Q40" s="20" t="s">
        <v>22</v>
      </c>
      <c r="R40" s="21"/>
      <c r="S40" s="21"/>
      <c r="T40" s="22">
        <v>3660</v>
      </c>
      <c r="U40" s="18"/>
      <c r="V40" s="21" t="s">
        <v>56</v>
      </c>
      <c r="W40" s="23">
        <v>2300</v>
      </c>
      <c r="X40" s="23">
        <v>3660</v>
      </c>
      <c r="Y40" s="24">
        <v>3660</v>
      </c>
      <c r="Z40" s="4"/>
      <c r="AA40" s="25">
        <v>0.19</v>
      </c>
    </row>
    <row r="41" spans="17:27" ht="15.75" x14ac:dyDescent="0.25">
      <c r="Q41" s="20" t="s">
        <v>23</v>
      </c>
      <c r="R41" s="21"/>
      <c r="S41" s="21"/>
      <c r="T41" s="22">
        <v>4260</v>
      </c>
      <c r="U41" s="18"/>
      <c r="V41" s="21" t="s">
        <v>57</v>
      </c>
      <c r="W41" s="23">
        <v>2550</v>
      </c>
      <c r="X41" s="23">
        <v>4260</v>
      </c>
      <c r="Y41" s="24">
        <v>4260</v>
      </c>
      <c r="Z41" s="4"/>
      <c r="AA41" s="25">
        <v>0.2</v>
      </c>
    </row>
    <row r="42" spans="17:27" ht="15.75" x14ac:dyDescent="0.25">
      <c r="Q42" s="20" t="s">
        <v>24</v>
      </c>
      <c r="R42" s="21"/>
      <c r="S42" s="21"/>
      <c r="T42" s="22">
        <v>4900</v>
      </c>
      <c r="U42" s="18"/>
      <c r="V42" s="21" t="s">
        <v>58</v>
      </c>
      <c r="W42" s="23">
        <v>2770</v>
      </c>
      <c r="X42" s="23">
        <v>4900</v>
      </c>
      <c r="Y42" s="24">
        <v>4900</v>
      </c>
      <c r="Z42" s="4"/>
      <c r="AA42" s="25">
        <v>0.21</v>
      </c>
    </row>
    <row r="43" spans="17:27" ht="15.75" x14ac:dyDescent="0.25">
      <c r="Q43" s="20" t="s">
        <v>25</v>
      </c>
      <c r="R43" s="21"/>
      <c r="S43" s="21"/>
      <c r="T43" s="22">
        <v>5510</v>
      </c>
      <c r="U43" s="18"/>
      <c r="V43" s="21" t="s">
        <v>59</v>
      </c>
      <c r="W43" s="23">
        <v>2980</v>
      </c>
      <c r="X43" s="23">
        <v>5510</v>
      </c>
      <c r="Y43" s="24">
        <v>5510</v>
      </c>
      <c r="Z43" s="4"/>
      <c r="AA43" s="25">
        <v>0.22</v>
      </c>
    </row>
    <row r="44" spans="17:27" ht="15.75" x14ac:dyDescent="0.25">
      <c r="Q44" s="20" t="s">
        <v>26</v>
      </c>
      <c r="R44" s="21"/>
      <c r="S44" s="21"/>
      <c r="T44" s="22">
        <v>6120</v>
      </c>
      <c r="U44" s="18"/>
      <c r="V44" s="21" t="s">
        <v>60</v>
      </c>
      <c r="W44" s="23">
        <v>3240</v>
      </c>
      <c r="X44" s="23">
        <v>6120</v>
      </c>
      <c r="Y44" s="24">
        <v>6120</v>
      </c>
      <c r="Z44" s="4"/>
      <c r="AA44" s="25">
        <v>0.23</v>
      </c>
    </row>
    <row r="45" spans="17:27" ht="15.75" x14ac:dyDescent="0.25">
      <c r="Q45" s="20" t="s">
        <v>27</v>
      </c>
      <c r="R45" s="21"/>
      <c r="S45" s="21"/>
      <c r="T45" s="22">
        <v>6730</v>
      </c>
      <c r="U45" s="18"/>
      <c r="V45" s="21" t="s">
        <v>61</v>
      </c>
      <c r="W45" s="23">
        <v>3430</v>
      </c>
      <c r="X45" s="23">
        <v>6730</v>
      </c>
      <c r="Y45" s="24">
        <v>6730</v>
      </c>
      <c r="Z45" s="4"/>
      <c r="AA45" s="25">
        <v>0.24</v>
      </c>
    </row>
    <row r="46" spans="17:27" ht="15.75" x14ac:dyDescent="0.25">
      <c r="Q46" s="20" t="s">
        <v>28</v>
      </c>
      <c r="R46" s="21"/>
      <c r="S46" s="21"/>
      <c r="T46" s="22">
        <v>7360</v>
      </c>
      <c r="U46" s="18"/>
      <c r="V46" s="21" t="s">
        <v>62</v>
      </c>
      <c r="W46" s="23">
        <v>3640</v>
      </c>
      <c r="X46" s="23">
        <v>7360</v>
      </c>
      <c r="Y46" s="24">
        <v>7360</v>
      </c>
      <c r="Z46" s="4"/>
      <c r="AA46" s="25">
        <v>0.25</v>
      </c>
    </row>
    <row r="47" spans="17:27" ht="15.75" x14ac:dyDescent="0.25">
      <c r="Q47" s="20" t="s">
        <v>29</v>
      </c>
      <c r="R47" s="21"/>
      <c r="S47" s="21"/>
      <c r="T47" s="22">
        <v>7970</v>
      </c>
      <c r="U47" s="18"/>
      <c r="V47" s="21" t="s">
        <v>63</v>
      </c>
      <c r="W47" s="23">
        <v>3910</v>
      </c>
      <c r="X47" s="23">
        <v>7970</v>
      </c>
      <c r="Y47" s="24">
        <v>7970</v>
      </c>
      <c r="Z47" s="4"/>
      <c r="AA47" s="25">
        <v>0.26</v>
      </c>
    </row>
    <row r="48" spans="17:27" ht="15.75" x14ac:dyDescent="0.25">
      <c r="Q48" s="20" t="s">
        <v>30</v>
      </c>
      <c r="R48" s="21"/>
      <c r="S48" s="21"/>
      <c r="T48" s="22">
        <v>8580</v>
      </c>
      <c r="U48" s="18"/>
      <c r="V48" s="21" t="s">
        <v>64</v>
      </c>
      <c r="W48" s="23">
        <v>4120</v>
      </c>
      <c r="X48" s="23">
        <v>8580</v>
      </c>
      <c r="Y48" s="24">
        <v>8580</v>
      </c>
      <c r="Z48" s="4"/>
      <c r="AA48" s="25">
        <v>0.27</v>
      </c>
    </row>
    <row r="49" spans="17:27" ht="15.75" x14ac:dyDescent="0.25">
      <c r="Q49" s="20" t="s">
        <v>31</v>
      </c>
      <c r="R49" s="21"/>
      <c r="S49" s="21"/>
      <c r="T49" s="22">
        <v>9220</v>
      </c>
      <c r="U49" s="18"/>
      <c r="V49" s="21" t="s">
        <v>65</v>
      </c>
      <c r="W49" s="23">
        <v>4340</v>
      </c>
      <c r="X49" s="23">
        <v>9220</v>
      </c>
      <c r="Y49" s="24">
        <v>9220</v>
      </c>
      <c r="Z49" s="4"/>
      <c r="AA49" s="25">
        <v>0.28000000000000003</v>
      </c>
    </row>
    <row r="50" spans="17:27" ht="15.75" x14ac:dyDescent="0.25">
      <c r="Q50" s="20" t="s">
        <v>32</v>
      </c>
      <c r="R50" s="21"/>
      <c r="S50" s="21"/>
      <c r="T50" s="22">
        <v>9830</v>
      </c>
      <c r="U50" s="18"/>
      <c r="V50" s="21" t="s">
        <v>30</v>
      </c>
      <c r="W50" s="23">
        <v>4590</v>
      </c>
      <c r="X50" s="23">
        <v>9830</v>
      </c>
      <c r="Y50" s="24">
        <v>9830</v>
      </c>
      <c r="Z50" s="4"/>
      <c r="AA50" s="25">
        <v>0.28999999999999998</v>
      </c>
    </row>
    <row r="51" spans="17:27" ht="15.75" x14ac:dyDescent="0.25">
      <c r="Q51" s="20" t="s">
        <v>33</v>
      </c>
      <c r="R51" s="21"/>
      <c r="S51" s="21"/>
      <c r="T51" s="22">
        <v>10440</v>
      </c>
      <c r="U51" s="18"/>
      <c r="V51" s="21" t="s">
        <v>66</v>
      </c>
      <c r="W51" s="23">
        <v>4820</v>
      </c>
      <c r="X51" s="23">
        <v>10440</v>
      </c>
      <c r="Y51" s="24">
        <v>10440</v>
      </c>
      <c r="Z51" s="4"/>
      <c r="AA51" s="25">
        <v>0.3</v>
      </c>
    </row>
    <row r="52" spans="17:27" ht="15.75" x14ac:dyDescent="0.25">
      <c r="Q52" s="20" t="s">
        <v>34</v>
      </c>
      <c r="R52" s="21"/>
      <c r="S52" s="21"/>
      <c r="T52" s="22">
        <v>11050</v>
      </c>
      <c r="U52" s="18"/>
      <c r="V52" s="21" t="s">
        <v>67</v>
      </c>
      <c r="W52" s="23">
        <v>5120</v>
      </c>
      <c r="X52" s="23">
        <v>11050</v>
      </c>
      <c r="Y52" s="24">
        <v>11050</v>
      </c>
      <c r="Z52" s="4"/>
      <c r="AA52" s="25">
        <v>0.31</v>
      </c>
    </row>
    <row r="53" spans="17:27" ht="15.75" x14ac:dyDescent="0.25">
      <c r="Q53" s="20" t="s">
        <v>35</v>
      </c>
      <c r="R53" s="21"/>
      <c r="S53" s="21"/>
      <c r="T53" s="22">
        <v>11680</v>
      </c>
      <c r="U53" s="18"/>
      <c r="V53" s="21" t="s">
        <v>68</v>
      </c>
      <c r="W53" s="23">
        <v>5360</v>
      </c>
      <c r="X53" s="23">
        <v>11680</v>
      </c>
      <c r="Y53" s="24">
        <v>11680</v>
      </c>
      <c r="Z53" s="4"/>
      <c r="AA53" s="25">
        <v>0.32</v>
      </c>
    </row>
    <row r="54" spans="17:27" x14ac:dyDescent="0.25">
      <c r="Q54" s="3"/>
      <c r="R54" s="4"/>
      <c r="S54" s="4"/>
      <c r="T54" s="4"/>
      <c r="U54" s="4"/>
      <c r="V54" s="4"/>
      <c r="W54" s="4"/>
      <c r="X54" s="4"/>
      <c r="Y54" s="14"/>
      <c r="Z54" s="4"/>
      <c r="AA54" s="25">
        <v>0.33</v>
      </c>
    </row>
    <row r="55" spans="17:27" x14ac:dyDescent="0.25">
      <c r="Q55" s="3"/>
      <c r="R55" s="4"/>
      <c r="S55" s="4"/>
      <c r="T55" s="4"/>
      <c r="U55" s="4"/>
      <c r="V55" s="4"/>
      <c r="W55" s="4"/>
      <c r="X55" s="4"/>
      <c r="Y55" s="14"/>
      <c r="Z55" s="4"/>
      <c r="AA55" s="25">
        <v>0.34</v>
      </c>
    </row>
    <row r="56" spans="17:27" x14ac:dyDescent="0.25">
      <c r="Q56" s="3"/>
      <c r="R56" s="4"/>
      <c r="S56" s="4"/>
      <c r="T56" s="4"/>
      <c r="U56" s="4"/>
      <c r="V56" s="4"/>
      <c r="W56" s="4"/>
      <c r="X56" s="4"/>
      <c r="Y56" s="14"/>
      <c r="Z56" s="4"/>
      <c r="AA56" s="25">
        <v>0.35</v>
      </c>
    </row>
    <row r="57" spans="17:27" x14ac:dyDescent="0.25">
      <c r="Q57" s="3"/>
      <c r="R57" s="4"/>
      <c r="S57" s="4"/>
      <c r="T57" s="4"/>
      <c r="U57" s="4"/>
      <c r="V57" s="4"/>
      <c r="W57" s="4"/>
      <c r="X57" s="4"/>
      <c r="Y57" s="14"/>
      <c r="Z57" s="4"/>
      <c r="AA57" s="25">
        <v>0.36</v>
      </c>
    </row>
    <row r="58" spans="17:27" x14ac:dyDescent="0.25">
      <c r="Q58" s="26" t="s">
        <v>36</v>
      </c>
      <c r="R58" s="27"/>
      <c r="S58" s="27"/>
      <c r="T58" s="27" t="s">
        <v>70</v>
      </c>
      <c r="U58" s="27"/>
      <c r="V58" s="27" t="s">
        <v>69</v>
      </c>
      <c r="W58" s="27" t="s">
        <v>70</v>
      </c>
      <c r="X58" s="4"/>
      <c r="Y58" s="28" t="s">
        <v>70</v>
      </c>
      <c r="Z58" s="4"/>
      <c r="AA58" s="25">
        <v>0.37</v>
      </c>
    </row>
    <row r="59" spans="17:27" x14ac:dyDescent="0.25">
      <c r="Q59" s="29">
        <v>0.1</v>
      </c>
      <c r="R59" s="30"/>
      <c r="S59" s="30"/>
      <c r="T59" s="14">
        <v>11680</v>
      </c>
      <c r="U59" s="4"/>
      <c r="V59" s="30">
        <v>0.1</v>
      </c>
      <c r="W59" s="14">
        <v>11680</v>
      </c>
      <c r="X59" s="4"/>
      <c r="Y59" s="14">
        <v>11680</v>
      </c>
      <c r="Z59" s="4"/>
      <c r="AA59" s="25">
        <v>0.38</v>
      </c>
    </row>
    <row r="60" spans="17:27" x14ac:dyDescent="0.25">
      <c r="Q60" s="29">
        <v>0.2</v>
      </c>
      <c r="R60" s="30"/>
      <c r="S60" s="30"/>
      <c r="T60" s="14">
        <v>11680</v>
      </c>
      <c r="U60" s="4"/>
      <c r="V60" s="30">
        <v>0.2</v>
      </c>
      <c r="W60" s="4"/>
      <c r="X60" s="4"/>
      <c r="Y60" s="14">
        <v>11680</v>
      </c>
      <c r="Z60" s="4"/>
      <c r="AA60" s="25">
        <v>0.39</v>
      </c>
    </row>
    <row r="61" spans="17:27" x14ac:dyDescent="0.25">
      <c r="Q61" s="29">
        <v>0.3</v>
      </c>
      <c r="R61" s="30"/>
      <c r="S61" s="30"/>
      <c r="T61" s="14">
        <v>11680</v>
      </c>
      <c r="U61" s="4"/>
      <c r="V61" s="30">
        <v>0.3</v>
      </c>
      <c r="W61" s="4"/>
      <c r="X61" s="4"/>
      <c r="Y61" s="14">
        <v>11680</v>
      </c>
      <c r="Z61" s="4"/>
      <c r="AA61" s="25">
        <v>0.4</v>
      </c>
    </row>
    <row r="62" spans="17:27" x14ac:dyDescent="0.25">
      <c r="Q62" s="29">
        <v>0.4</v>
      </c>
      <c r="R62" s="30"/>
      <c r="S62" s="30"/>
      <c r="T62" s="14">
        <v>11680</v>
      </c>
      <c r="U62" s="4"/>
      <c r="V62" s="30">
        <v>0.4</v>
      </c>
      <c r="W62" s="4"/>
      <c r="X62" s="4"/>
      <c r="Y62" s="14">
        <v>11680</v>
      </c>
      <c r="Z62" s="4"/>
      <c r="AA62" s="25">
        <v>0.41</v>
      </c>
    </row>
    <row r="63" spans="17:27" x14ac:dyDescent="0.25">
      <c r="Q63" s="29">
        <v>0.5</v>
      </c>
      <c r="R63" s="30"/>
      <c r="S63" s="30"/>
      <c r="T63" s="14">
        <v>11680</v>
      </c>
      <c r="U63" s="4"/>
      <c r="V63" s="30">
        <v>0.5</v>
      </c>
      <c r="W63" s="4"/>
      <c r="X63" s="4"/>
      <c r="Y63" s="14">
        <v>11680</v>
      </c>
      <c r="Z63" s="4"/>
      <c r="AA63" s="25">
        <v>0.42</v>
      </c>
    </row>
    <row r="64" spans="17:27" x14ac:dyDescent="0.25">
      <c r="Q64" s="29">
        <v>0.6</v>
      </c>
      <c r="R64" s="30"/>
      <c r="S64" s="30"/>
      <c r="T64" s="14">
        <v>11680</v>
      </c>
      <c r="U64" s="4"/>
      <c r="V64" s="30">
        <v>0.6</v>
      </c>
      <c r="W64" s="4"/>
      <c r="X64" s="4"/>
      <c r="Y64" s="14">
        <v>11680</v>
      </c>
      <c r="Z64" s="4"/>
      <c r="AA64" s="25">
        <v>0.43</v>
      </c>
    </row>
    <row r="65" spans="17:27" x14ac:dyDescent="0.25">
      <c r="Q65" s="29">
        <v>0.7</v>
      </c>
      <c r="R65" s="30"/>
      <c r="S65" s="30"/>
      <c r="T65" s="14">
        <v>11680</v>
      </c>
      <c r="U65" s="4"/>
      <c r="V65" s="30">
        <v>0.7</v>
      </c>
      <c r="W65" s="4"/>
      <c r="X65" s="4"/>
      <c r="Y65" s="14">
        <v>11680</v>
      </c>
      <c r="Z65" s="4"/>
      <c r="AA65" s="25">
        <v>0.44</v>
      </c>
    </row>
    <row r="66" spans="17:27" x14ac:dyDescent="0.25">
      <c r="Q66" s="29">
        <v>0.8</v>
      </c>
      <c r="R66" s="30"/>
      <c r="S66" s="30"/>
      <c r="T66" s="14">
        <v>11680</v>
      </c>
      <c r="U66" s="4"/>
      <c r="V66" s="30">
        <v>0.8</v>
      </c>
      <c r="W66" s="4"/>
      <c r="X66" s="4"/>
      <c r="Y66" s="14">
        <v>11680</v>
      </c>
      <c r="Z66" s="4"/>
      <c r="AA66" s="25">
        <v>0.45</v>
      </c>
    </row>
    <row r="67" spans="17:27" x14ac:dyDescent="0.25">
      <c r="Q67" s="29">
        <v>0.9</v>
      </c>
      <c r="R67" s="30"/>
      <c r="S67" s="30"/>
      <c r="T67" s="14">
        <v>11680</v>
      </c>
      <c r="U67" s="4"/>
      <c r="V67" s="30">
        <v>0.9</v>
      </c>
      <c r="W67" s="4"/>
      <c r="X67" s="4"/>
      <c r="Y67" s="14">
        <v>11680</v>
      </c>
      <c r="Z67" s="4"/>
      <c r="AA67" s="25">
        <v>0.46</v>
      </c>
    </row>
    <row r="68" spans="17:27" x14ac:dyDescent="0.25">
      <c r="Q68" s="29">
        <v>1</v>
      </c>
      <c r="R68" s="30"/>
      <c r="S68" s="30"/>
      <c r="T68" s="14">
        <v>11680</v>
      </c>
      <c r="U68" s="4"/>
      <c r="V68" s="30">
        <v>1</v>
      </c>
      <c r="W68" s="4"/>
      <c r="X68" s="4"/>
      <c r="Y68" s="14">
        <v>11680</v>
      </c>
      <c r="Z68" s="4"/>
      <c r="AA68" s="25">
        <v>0.47</v>
      </c>
    </row>
    <row r="69" spans="17:27" x14ac:dyDescent="0.25">
      <c r="Q69" s="29">
        <v>1.1000000000000001</v>
      </c>
      <c r="R69" s="30"/>
      <c r="S69" s="30"/>
      <c r="T69" s="14">
        <v>11680</v>
      </c>
      <c r="U69" s="4"/>
      <c r="V69" s="30">
        <v>1.1000000000000001</v>
      </c>
      <c r="W69" s="4"/>
      <c r="X69" s="4"/>
      <c r="Y69" s="14">
        <v>11680</v>
      </c>
      <c r="Z69" s="4"/>
      <c r="AA69" s="25">
        <v>0.48</v>
      </c>
    </row>
    <row r="70" spans="17:27" x14ac:dyDescent="0.25">
      <c r="Q70" s="29">
        <v>1.2</v>
      </c>
      <c r="R70" s="30"/>
      <c r="S70" s="30"/>
      <c r="T70" s="14">
        <v>11680</v>
      </c>
      <c r="U70" s="4"/>
      <c r="V70" s="30">
        <v>1.2</v>
      </c>
      <c r="W70" s="4"/>
      <c r="X70" s="4"/>
      <c r="Y70" s="14">
        <v>11680</v>
      </c>
      <c r="Z70" s="4"/>
      <c r="AA70" s="25">
        <v>0.49</v>
      </c>
    </row>
    <row r="71" spans="17:27" x14ac:dyDescent="0.25">
      <c r="Q71" s="29">
        <v>1.3</v>
      </c>
      <c r="R71" s="30"/>
      <c r="S71" s="30"/>
      <c r="T71" s="14">
        <v>11680</v>
      </c>
      <c r="U71" s="4"/>
      <c r="V71" s="30">
        <v>1.3</v>
      </c>
      <c r="W71" s="4"/>
      <c r="X71" s="4"/>
      <c r="Y71" s="14">
        <v>11680</v>
      </c>
      <c r="Z71" s="4"/>
      <c r="AA71" s="25">
        <v>0.5</v>
      </c>
    </row>
    <row r="72" spans="17:27" x14ac:dyDescent="0.25">
      <c r="Q72" s="29">
        <v>1.4</v>
      </c>
      <c r="R72" s="30"/>
      <c r="S72" s="30"/>
      <c r="T72" s="14">
        <v>11680</v>
      </c>
      <c r="U72" s="4"/>
      <c r="V72" s="30">
        <v>1.4</v>
      </c>
      <c r="W72" s="4"/>
      <c r="X72" s="4"/>
      <c r="Y72" s="14">
        <v>11680</v>
      </c>
      <c r="Z72" s="4"/>
      <c r="AA72" s="25">
        <v>0.51</v>
      </c>
    </row>
    <row r="73" spans="17:27" x14ac:dyDescent="0.25">
      <c r="Q73" s="29">
        <v>1.5</v>
      </c>
      <c r="R73" s="30"/>
      <c r="S73" s="30"/>
      <c r="T73" s="14">
        <v>11680</v>
      </c>
      <c r="U73" s="4"/>
      <c r="V73" s="30">
        <v>1.5</v>
      </c>
      <c r="W73" s="4"/>
      <c r="X73" s="4"/>
      <c r="Y73" s="14">
        <v>11680</v>
      </c>
      <c r="Z73" s="4"/>
      <c r="AA73" s="25">
        <v>0.52</v>
      </c>
    </row>
    <row r="74" spans="17:27" x14ac:dyDescent="0.25">
      <c r="Q74" s="29">
        <v>1.6</v>
      </c>
      <c r="R74" s="30"/>
      <c r="S74" s="30"/>
      <c r="T74" s="14">
        <v>11680</v>
      </c>
      <c r="U74" s="4"/>
      <c r="V74" s="30">
        <v>1.6</v>
      </c>
      <c r="W74" s="4"/>
      <c r="X74" s="4"/>
      <c r="Y74" s="14">
        <v>11680</v>
      </c>
      <c r="Z74" s="4"/>
      <c r="AA74" s="25">
        <v>0.53</v>
      </c>
    </row>
    <row r="75" spans="17:27" x14ac:dyDescent="0.25">
      <c r="Q75" s="29">
        <v>1.7</v>
      </c>
      <c r="R75" s="30"/>
      <c r="S75" s="30"/>
      <c r="T75" s="14">
        <v>11680</v>
      </c>
      <c r="U75" s="4"/>
      <c r="V75" s="30">
        <v>1.7</v>
      </c>
      <c r="W75" s="4"/>
      <c r="X75" s="4"/>
      <c r="Y75" s="14">
        <v>11680</v>
      </c>
      <c r="Z75" s="4"/>
      <c r="AA75" s="25">
        <v>0.54</v>
      </c>
    </row>
    <row r="76" spans="17:27" x14ac:dyDescent="0.25">
      <c r="Q76" s="29">
        <v>1.8</v>
      </c>
      <c r="R76" s="30"/>
      <c r="S76" s="30"/>
      <c r="T76" s="14">
        <v>11680</v>
      </c>
      <c r="U76" s="4"/>
      <c r="V76" s="30">
        <v>1.8</v>
      </c>
      <c r="W76" s="4"/>
      <c r="X76" s="4"/>
      <c r="Y76" s="14">
        <v>11680</v>
      </c>
      <c r="Z76" s="4"/>
      <c r="AA76" s="25">
        <v>0.55000000000000004</v>
      </c>
    </row>
    <row r="77" spans="17:27" x14ac:dyDescent="0.25">
      <c r="Q77" s="29">
        <v>1.9</v>
      </c>
      <c r="R77" s="30"/>
      <c r="S77" s="30"/>
      <c r="T77" s="14">
        <v>11680</v>
      </c>
      <c r="U77" s="4"/>
      <c r="V77" s="30">
        <v>1.9</v>
      </c>
      <c r="W77" s="4"/>
      <c r="X77" s="4"/>
      <c r="Y77" s="14">
        <v>11680</v>
      </c>
      <c r="Z77" s="4"/>
      <c r="AA77" s="25">
        <v>0.56000000000000005</v>
      </c>
    </row>
    <row r="78" spans="17:27" x14ac:dyDescent="0.25">
      <c r="Q78" s="29">
        <v>2</v>
      </c>
      <c r="R78" s="30"/>
      <c r="S78" s="30"/>
      <c r="T78" s="14">
        <v>11680</v>
      </c>
      <c r="U78" s="4"/>
      <c r="V78" s="30">
        <v>2</v>
      </c>
      <c r="W78" s="4"/>
      <c r="X78" s="4"/>
      <c r="Y78" s="14">
        <v>11680</v>
      </c>
      <c r="Z78" s="4"/>
      <c r="AA78" s="25">
        <v>0.56999999999999995</v>
      </c>
    </row>
    <row r="79" spans="17:27" x14ac:dyDescent="0.25">
      <c r="Q79" s="29">
        <v>2.1</v>
      </c>
      <c r="R79" s="30"/>
      <c r="S79" s="30"/>
      <c r="T79" s="14">
        <v>11680</v>
      </c>
      <c r="U79" s="4"/>
      <c r="V79" s="30">
        <v>2.1</v>
      </c>
      <c r="W79" s="4"/>
      <c r="X79" s="4"/>
      <c r="Y79" s="14">
        <v>11680</v>
      </c>
      <c r="Z79" s="4"/>
      <c r="AA79" s="25">
        <v>0.57999999999999996</v>
      </c>
    </row>
    <row r="80" spans="17:27" x14ac:dyDescent="0.25">
      <c r="Q80" s="29">
        <v>2.2000000000000002</v>
      </c>
      <c r="R80" s="30"/>
      <c r="S80" s="30"/>
      <c r="T80" s="14">
        <v>11680</v>
      </c>
      <c r="U80" s="4"/>
      <c r="V80" s="30">
        <v>2.2000000000000002</v>
      </c>
      <c r="W80" s="4"/>
      <c r="X80" s="4"/>
      <c r="Y80" s="14">
        <v>11680</v>
      </c>
      <c r="Z80" s="4"/>
      <c r="AA80" s="25">
        <v>0.59</v>
      </c>
    </row>
    <row r="81" spans="17:27" x14ac:dyDescent="0.25">
      <c r="Q81" s="29">
        <v>2.2999999999999998</v>
      </c>
      <c r="R81" s="30"/>
      <c r="S81" s="30"/>
      <c r="T81" s="14">
        <v>11680</v>
      </c>
      <c r="U81" s="4"/>
      <c r="V81" s="30">
        <v>2.2999999999999998</v>
      </c>
      <c r="W81" s="4"/>
      <c r="X81" s="4"/>
      <c r="Y81" s="14">
        <v>11680</v>
      </c>
      <c r="Z81" s="4"/>
      <c r="AA81" s="25">
        <v>0.6</v>
      </c>
    </row>
    <row r="82" spans="17:27" x14ac:dyDescent="0.25">
      <c r="Q82" s="29">
        <v>2.4</v>
      </c>
      <c r="R82" s="30"/>
      <c r="S82" s="30"/>
      <c r="T82" s="14">
        <v>11680</v>
      </c>
      <c r="U82" s="4"/>
      <c r="V82" s="30">
        <v>2.4</v>
      </c>
      <c r="W82" s="4"/>
      <c r="X82" s="4"/>
      <c r="Y82" s="14">
        <v>11680</v>
      </c>
      <c r="Z82" s="4"/>
      <c r="AA82" s="25">
        <v>0.61</v>
      </c>
    </row>
    <row r="83" spans="17:27" x14ac:dyDescent="0.25">
      <c r="Q83" s="29">
        <v>2.5</v>
      </c>
      <c r="R83" s="30"/>
      <c r="S83" s="30"/>
      <c r="T83" s="14">
        <v>11680</v>
      </c>
      <c r="U83" s="4"/>
      <c r="V83" s="30">
        <v>2.5</v>
      </c>
      <c r="W83" s="4"/>
      <c r="X83" s="4"/>
      <c r="Y83" s="14">
        <v>11680</v>
      </c>
      <c r="Z83" s="4"/>
      <c r="AA83" s="25">
        <v>0.62</v>
      </c>
    </row>
    <row r="84" spans="17:27" x14ac:dyDescent="0.25">
      <c r="Q84" s="29">
        <v>2.6</v>
      </c>
      <c r="R84" s="30"/>
      <c r="S84" s="30"/>
      <c r="T84" s="14">
        <v>11680</v>
      </c>
      <c r="U84" s="4"/>
      <c r="V84" s="30">
        <v>2.6</v>
      </c>
      <c r="W84" s="4"/>
      <c r="X84" s="4"/>
      <c r="Y84" s="14">
        <v>11680</v>
      </c>
      <c r="Z84" s="4"/>
      <c r="AA84" s="25">
        <v>0.63</v>
      </c>
    </row>
    <row r="85" spans="17:27" x14ac:dyDescent="0.25">
      <c r="Q85" s="29">
        <v>2.7</v>
      </c>
      <c r="R85" s="30"/>
      <c r="S85" s="30"/>
      <c r="T85" s="14">
        <v>11680</v>
      </c>
      <c r="U85" s="4"/>
      <c r="V85" s="30">
        <v>2.7</v>
      </c>
      <c r="W85" s="4"/>
      <c r="X85" s="4"/>
      <c r="Y85" s="14">
        <v>11680</v>
      </c>
      <c r="Z85" s="4"/>
      <c r="AA85" s="25">
        <v>0.64</v>
      </c>
    </row>
    <row r="86" spans="17:27" x14ac:dyDescent="0.25">
      <c r="Q86" s="29">
        <v>2.8</v>
      </c>
      <c r="R86" s="30"/>
      <c r="S86" s="30"/>
      <c r="T86" s="14">
        <v>11680</v>
      </c>
      <c r="U86" s="4"/>
      <c r="V86" s="30">
        <v>2.8</v>
      </c>
      <c r="W86" s="4"/>
      <c r="X86" s="4"/>
      <c r="Y86" s="14">
        <v>11680</v>
      </c>
      <c r="Z86" s="4"/>
      <c r="AA86" s="25">
        <v>0.65</v>
      </c>
    </row>
    <row r="87" spans="17:27" x14ac:dyDescent="0.25">
      <c r="Q87" s="29">
        <v>2.9</v>
      </c>
      <c r="R87" s="30"/>
      <c r="S87" s="30"/>
      <c r="T87" s="14">
        <v>11680</v>
      </c>
      <c r="U87" s="4"/>
      <c r="V87" s="30">
        <v>2.9</v>
      </c>
      <c r="W87" s="4"/>
      <c r="X87" s="4"/>
      <c r="Y87" s="14">
        <v>11680</v>
      </c>
      <c r="Z87" s="4"/>
      <c r="AA87" s="25">
        <v>0.66</v>
      </c>
    </row>
    <row r="88" spans="17:27" x14ac:dyDescent="0.25">
      <c r="Q88" s="29">
        <v>3</v>
      </c>
      <c r="R88" s="30"/>
      <c r="S88" s="30"/>
      <c r="T88" s="14">
        <v>11680</v>
      </c>
      <c r="U88" s="4"/>
      <c r="V88" s="30">
        <v>3</v>
      </c>
      <c r="W88" s="4"/>
      <c r="X88" s="4"/>
      <c r="Y88" s="14">
        <v>11680</v>
      </c>
      <c r="Z88" s="4"/>
      <c r="AA88" s="25">
        <v>0.67</v>
      </c>
    </row>
    <row r="89" spans="17:27" x14ac:dyDescent="0.25">
      <c r="Q89" s="29">
        <v>3.1</v>
      </c>
      <c r="R89" s="30"/>
      <c r="S89" s="30"/>
      <c r="T89" s="14">
        <v>11680</v>
      </c>
      <c r="U89" s="4"/>
      <c r="V89" s="30">
        <v>3.1</v>
      </c>
      <c r="W89" s="4"/>
      <c r="X89" s="4"/>
      <c r="Y89" s="14">
        <v>11680</v>
      </c>
      <c r="Z89" s="4"/>
      <c r="AA89" s="25">
        <v>0.68</v>
      </c>
    </row>
    <row r="90" spans="17:27" x14ac:dyDescent="0.25">
      <c r="Q90" s="29">
        <v>3.2</v>
      </c>
      <c r="R90" s="30"/>
      <c r="S90" s="30"/>
      <c r="T90" s="14">
        <v>11680</v>
      </c>
      <c r="U90" s="4"/>
      <c r="V90" s="30">
        <v>3.2</v>
      </c>
      <c r="W90" s="4"/>
      <c r="X90" s="4"/>
      <c r="Y90" s="14">
        <v>11680</v>
      </c>
      <c r="Z90" s="4"/>
      <c r="AA90" s="25">
        <v>0.69</v>
      </c>
    </row>
    <row r="91" spans="17:27" x14ac:dyDescent="0.25">
      <c r="Q91" s="29">
        <v>3.3</v>
      </c>
      <c r="R91" s="30"/>
      <c r="S91" s="30"/>
      <c r="T91" s="14">
        <v>11680</v>
      </c>
      <c r="U91" s="4"/>
      <c r="V91" s="30">
        <v>3.3</v>
      </c>
      <c r="W91" s="4"/>
      <c r="X91" s="4"/>
      <c r="Y91" s="14">
        <v>11680</v>
      </c>
      <c r="Z91" s="4"/>
      <c r="AA91" s="25">
        <v>0.7</v>
      </c>
    </row>
    <row r="92" spans="17:27" x14ac:dyDescent="0.25">
      <c r="Q92" s="29">
        <v>3.4</v>
      </c>
      <c r="R92" s="30"/>
      <c r="S92" s="30"/>
      <c r="T92" s="14">
        <v>11680</v>
      </c>
      <c r="U92" s="4"/>
      <c r="V92" s="30">
        <v>3.4</v>
      </c>
      <c r="W92" s="4"/>
      <c r="X92" s="4"/>
      <c r="Y92" s="14">
        <v>11680</v>
      </c>
      <c r="Z92" s="4"/>
      <c r="AA92" s="25">
        <v>0.71</v>
      </c>
    </row>
    <row r="93" spans="17:27" x14ac:dyDescent="0.25">
      <c r="Q93" s="29">
        <v>3.5</v>
      </c>
      <c r="R93" s="30"/>
      <c r="S93" s="30"/>
      <c r="T93" s="14">
        <v>11680</v>
      </c>
      <c r="U93" s="4"/>
      <c r="V93" s="30">
        <v>3.5</v>
      </c>
      <c r="W93" s="4"/>
      <c r="X93" s="4"/>
      <c r="Y93" s="14">
        <v>11680</v>
      </c>
      <c r="Z93" s="4"/>
      <c r="AA93" s="25">
        <v>0.72</v>
      </c>
    </row>
    <row r="94" spans="17:27" x14ac:dyDescent="0.25">
      <c r="Q94" s="29">
        <v>3.6</v>
      </c>
      <c r="R94" s="30"/>
      <c r="S94" s="30"/>
      <c r="T94" s="14">
        <v>11680</v>
      </c>
      <c r="U94" s="4"/>
      <c r="V94" s="30">
        <v>3.6</v>
      </c>
      <c r="W94" s="4"/>
      <c r="X94" s="4"/>
      <c r="Y94" s="14">
        <v>11680</v>
      </c>
      <c r="Z94" s="4"/>
      <c r="AA94" s="25">
        <v>0.73</v>
      </c>
    </row>
    <row r="95" spans="17:27" x14ac:dyDescent="0.25">
      <c r="Q95" s="29">
        <v>3.7</v>
      </c>
      <c r="R95" s="30"/>
      <c r="S95" s="30"/>
      <c r="T95" s="14">
        <v>11680</v>
      </c>
      <c r="U95" s="4"/>
      <c r="V95" s="30">
        <v>3.7</v>
      </c>
      <c r="W95" s="4"/>
      <c r="X95" s="4"/>
      <c r="Y95" s="14">
        <v>11680</v>
      </c>
      <c r="Z95" s="4"/>
      <c r="AA95" s="25">
        <v>0.74</v>
      </c>
    </row>
    <row r="96" spans="17:27" x14ac:dyDescent="0.25">
      <c r="Q96" s="29">
        <v>3.8</v>
      </c>
      <c r="R96" s="30"/>
      <c r="S96" s="30"/>
      <c r="T96" s="14">
        <v>11680</v>
      </c>
      <c r="U96" s="4"/>
      <c r="V96" s="30">
        <v>3.8</v>
      </c>
      <c r="W96" s="4"/>
      <c r="X96" s="4"/>
      <c r="Y96" s="14">
        <v>11680</v>
      </c>
      <c r="Z96" s="4"/>
      <c r="AA96" s="25">
        <v>0.75</v>
      </c>
    </row>
    <row r="97" spans="17:27" x14ac:dyDescent="0.25">
      <c r="Q97" s="29">
        <v>3.9</v>
      </c>
      <c r="R97" s="30"/>
      <c r="S97" s="30"/>
      <c r="T97" s="14">
        <v>11680</v>
      </c>
      <c r="U97" s="4"/>
      <c r="V97" s="30">
        <v>3.9</v>
      </c>
      <c r="W97" s="4"/>
      <c r="X97" s="4"/>
      <c r="Y97" s="14">
        <v>11680</v>
      </c>
      <c r="Z97" s="4"/>
      <c r="AA97" s="25">
        <v>0.76</v>
      </c>
    </row>
    <row r="98" spans="17:27" x14ac:dyDescent="0.25">
      <c r="Q98" s="29">
        <v>4</v>
      </c>
      <c r="R98" s="30"/>
      <c r="S98" s="30"/>
      <c r="T98" s="14">
        <v>11680</v>
      </c>
      <c r="U98" s="4"/>
      <c r="V98" s="30">
        <v>4</v>
      </c>
      <c r="W98" s="4"/>
      <c r="X98" s="4"/>
      <c r="Y98" s="14">
        <v>11680</v>
      </c>
      <c r="Z98" s="4"/>
      <c r="AA98" s="25">
        <v>0.77</v>
      </c>
    </row>
    <row r="99" spans="17:27" x14ac:dyDescent="0.25">
      <c r="Q99" s="29">
        <v>4.0999999999999996</v>
      </c>
      <c r="R99" s="30"/>
      <c r="S99" s="30"/>
      <c r="T99" s="14">
        <v>11680</v>
      </c>
      <c r="U99" s="4"/>
      <c r="V99" s="30">
        <v>4.0999999999999996</v>
      </c>
      <c r="W99" s="4"/>
      <c r="X99" s="4"/>
      <c r="Y99" s="14">
        <v>11680</v>
      </c>
      <c r="Z99" s="4"/>
      <c r="AA99" s="25">
        <v>0.78</v>
      </c>
    </row>
    <row r="100" spans="17:27" x14ac:dyDescent="0.25">
      <c r="Q100" s="29">
        <v>4.2</v>
      </c>
      <c r="R100" s="30"/>
      <c r="S100" s="30"/>
      <c r="T100" s="14">
        <v>11680</v>
      </c>
      <c r="U100" s="4"/>
      <c r="V100" s="30">
        <v>4.2</v>
      </c>
      <c r="W100" s="4"/>
      <c r="X100" s="4"/>
      <c r="Y100" s="14">
        <v>11680</v>
      </c>
      <c r="Z100" s="4"/>
      <c r="AA100" s="25">
        <v>0.79</v>
      </c>
    </row>
    <row r="101" spans="17:27" x14ac:dyDescent="0.25">
      <c r="Q101" s="29">
        <v>4.3</v>
      </c>
      <c r="R101" s="30"/>
      <c r="S101" s="30"/>
      <c r="T101" s="14">
        <v>11680</v>
      </c>
      <c r="U101" s="4"/>
      <c r="V101" s="30">
        <v>4.3</v>
      </c>
      <c r="W101" s="4"/>
      <c r="X101" s="4"/>
      <c r="Y101" s="14">
        <v>11680</v>
      </c>
      <c r="Z101" s="4"/>
      <c r="AA101" s="25">
        <v>0.8</v>
      </c>
    </row>
    <row r="102" spans="17:27" x14ac:dyDescent="0.25">
      <c r="Q102" s="29">
        <v>4.4000000000000004</v>
      </c>
      <c r="R102" s="30"/>
      <c r="S102" s="30"/>
      <c r="T102" s="14">
        <v>11680</v>
      </c>
      <c r="U102" s="4"/>
      <c r="V102" s="30">
        <v>4.4000000000000004</v>
      </c>
      <c r="W102" s="4"/>
      <c r="X102" s="4"/>
      <c r="Y102" s="14">
        <v>11680</v>
      </c>
      <c r="Z102" s="4"/>
      <c r="AA102" s="25">
        <v>0.81</v>
      </c>
    </row>
    <row r="103" spans="17:27" x14ac:dyDescent="0.25">
      <c r="Q103" s="29">
        <v>4.5</v>
      </c>
      <c r="R103" s="30"/>
      <c r="S103" s="30"/>
      <c r="T103" s="14">
        <v>11050</v>
      </c>
      <c r="U103" s="4"/>
      <c r="V103" s="30">
        <v>4.5</v>
      </c>
      <c r="W103" s="4"/>
      <c r="X103" s="4"/>
      <c r="Y103" s="14">
        <v>11680</v>
      </c>
      <c r="Z103" s="4"/>
      <c r="AA103" s="25">
        <v>0.82</v>
      </c>
    </row>
    <row r="104" spans="17:27" x14ac:dyDescent="0.25">
      <c r="Q104" s="29">
        <v>4.5999999999999996</v>
      </c>
      <c r="R104" s="30"/>
      <c r="S104" s="30"/>
      <c r="T104" s="14">
        <v>11050</v>
      </c>
      <c r="U104" s="4"/>
      <c r="V104" s="30">
        <v>4.5999999999999996</v>
      </c>
      <c r="W104" s="4"/>
      <c r="X104" s="4"/>
      <c r="Y104" s="14">
        <v>11680</v>
      </c>
      <c r="Z104" s="4"/>
      <c r="AA104" s="25">
        <v>0.83</v>
      </c>
    </row>
    <row r="105" spans="17:27" x14ac:dyDescent="0.25">
      <c r="Q105" s="29">
        <v>4.7</v>
      </c>
      <c r="R105" s="30"/>
      <c r="S105" s="30"/>
      <c r="T105" s="14">
        <v>11050</v>
      </c>
      <c r="U105" s="4"/>
      <c r="V105" s="30">
        <v>4.7</v>
      </c>
      <c r="W105" s="4"/>
      <c r="X105" s="4"/>
      <c r="Y105" s="14">
        <v>11680</v>
      </c>
      <c r="Z105" s="4"/>
      <c r="AA105" s="25">
        <v>0.84</v>
      </c>
    </row>
    <row r="106" spans="17:27" x14ac:dyDescent="0.25">
      <c r="Q106" s="29">
        <v>4.8</v>
      </c>
      <c r="R106" s="30"/>
      <c r="S106" s="30"/>
      <c r="T106" s="14">
        <v>11440</v>
      </c>
      <c r="U106" s="4"/>
      <c r="V106" s="30">
        <v>4.8</v>
      </c>
      <c r="W106" s="4"/>
      <c r="X106" s="4"/>
      <c r="Y106" s="14">
        <v>11680</v>
      </c>
      <c r="Z106" s="4"/>
      <c r="AA106" s="25">
        <v>0.85</v>
      </c>
    </row>
    <row r="107" spans="17:27" x14ac:dyDescent="0.25">
      <c r="Q107" s="29">
        <v>4.9000000000000004</v>
      </c>
      <c r="R107" s="30"/>
      <c r="S107" s="30"/>
      <c r="T107" s="14">
        <v>11440</v>
      </c>
      <c r="U107" s="4"/>
      <c r="V107" s="30">
        <v>4.9000000000000004</v>
      </c>
      <c r="W107" s="4"/>
      <c r="X107" s="4"/>
      <c r="Y107" s="14">
        <v>11680</v>
      </c>
      <c r="Z107" s="4"/>
      <c r="AA107" s="25">
        <v>0.86</v>
      </c>
    </row>
    <row r="108" spans="17:27" x14ac:dyDescent="0.25">
      <c r="Q108" s="29">
        <v>5</v>
      </c>
      <c r="R108" s="30"/>
      <c r="S108" s="30"/>
      <c r="T108" s="14">
        <v>9830</v>
      </c>
      <c r="U108" s="4"/>
      <c r="V108" s="30">
        <v>5</v>
      </c>
      <c r="W108" s="4"/>
      <c r="X108" s="4"/>
      <c r="Y108" s="14">
        <v>11680</v>
      </c>
      <c r="Z108" s="4"/>
      <c r="AA108" s="25">
        <v>0.87</v>
      </c>
    </row>
    <row r="109" spans="17:27" x14ac:dyDescent="0.25">
      <c r="Q109" s="29">
        <v>5.0999999999999996</v>
      </c>
      <c r="R109" s="30"/>
      <c r="S109" s="30"/>
      <c r="T109" s="14">
        <v>9830</v>
      </c>
      <c r="U109" s="4"/>
      <c r="V109" s="30">
        <v>5.0999999999999996</v>
      </c>
      <c r="W109" s="4"/>
      <c r="X109" s="4"/>
      <c r="Y109" s="14">
        <v>11050</v>
      </c>
      <c r="Z109" s="4"/>
      <c r="AA109" s="25">
        <v>0.88</v>
      </c>
    </row>
    <row r="110" spans="17:27" x14ac:dyDescent="0.25">
      <c r="Q110" s="29">
        <v>5.2</v>
      </c>
      <c r="R110" s="30"/>
      <c r="S110" s="30"/>
      <c r="T110" s="14">
        <v>9830</v>
      </c>
      <c r="U110" s="4"/>
      <c r="V110" s="30">
        <v>5.2</v>
      </c>
      <c r="W110" s="4"/>
      <c r="X110" s="4"/>
      <c r="Y110" s="14">
        <v>11050</v>
      </c>
      <c r="Z110" s="4"/>
      <c r="AA110" s="25">
        <v>0.89</v>
      </c>
    </row>
    <row r="111" spans="17:27" x14ac:dyDescent="0.25">
      <c r="Q111" s="29">
        <v>5.3</v>
      </c>
      <c r="R111" s="30"/>
      <c r="S111" s="30"/>
      <c r="T111" s="14">
        <v>9220</v>
      </c>
      <c r="U111" s="4"/>
      <c r="V111" s="30">
        <v>5.3</v>
      </c>
      <c r="W111" s="4"/>
      <c r="X111" s="4"/>
      <c r="Y111" s="14">
        <v>11050</v>
      </c>
      <c r="Z111" s="4"/>
      <c r="AA111" s="25">
        <v>0.9</v>
      </c>
    </row>
    <row r="112" spans="17:27" x14ac:dyDescent="0.25">
      <c r="Q112" s="29">
        <v>5.4</v>
      </c>
      <c r="R112" s="30"/>
      <c r="S112" s="30"/>
      <c r="T112" s="14">
        <v>9220</v>
      </c>
      <c r="U112" s="4"/>
      <c r="V112" s="30">
        <v>5.4</v>
      </c>
      <c r="W112" s="4"/>
      <c r="X112" s="4"/>
      <c r="Y112" s="14">
        <v>10440</v>
      </c>
      <c r="Z112" s="4"/>
      <c r="AA112" s="25">
        <v>0.91</v>
      </c>
    </row>
    <row r="113" spans="17:27" x14ac:dyDescent="0.25">
      <c r="Q113" s="29">
        <v>5.5</v>
      </c>
      <c r="R113" s="30"/>
      <c r="S113" s="30"/>
      <c r="T113" s="14">
        <v>9220</v>
      </c>
      <c r="U113" s="4"/>
      <c r="V113" s="30">
        <v>5.5</v>
      </c>
      <c r="W113" s="4"/>
      <c r="X113" s="4"/>
      <c r="Y113" s="14">
        <v>10440</v>
      </c>
      <c r="Z113" s="4"/>
      <c r="AA113" s="25">
        <v>0.92</v>
      </c>
    </row>
    <row r="114" spans="17:27" x14ac:dyDescent="0.25">
      <c r="Q114" s="29">
        <v>5.6</v>
      </c>
      <c r="R114" s="30"/>
      <c r="S114" s="30"/>
      <c r="T114" s="14">
        <v>8580</v>
      </c>
      <c r="U114" s="4"/>
      <c r="V114" s="30">
        <v>5.6</v>
      </c>
      <c r="W114" s="4"/>
      <c r="X114" s="4"/>
      <c r="Y114" s="14">
        <v>9830</v>
      </c>
      <c r="Z114" s="4"/>
      <c r="AA114" s="25">
        <v>0.93</v>
      </c>
    </row>
    <row r="115" spans="17:27" x14ac:dyDescent="0.25">
      <c r="Q115" s="29">
        <v>5.7</v>
      </c>
      <c r="R115" s="30"/>
      <c r="S115" s="30"/>
      <c r="T115" s="14">
        <v>8580</v>
      </c>
      <c r="U115" s="4"/>
      <c r="V115" s="30">
        <v>5.7</v>
      </c>
      <c r="W115" s="4"/>
      <c r="X115" s="4"/>
      <c r="Y115" s="14">
        <v>9830</v>
      </c>
      <c r="Z115" s="4"/>
      <c r="AA115" s="25">
        <v>0.94</v>
      </c>
    </row>
    <row r="116" spans="17:27" x14ac:dyDescent="0.25">
      <c r="Q116" s="29">
        <v>5.8</v>
      </c>
      <c r="R116" s="30"/>
      <c r="S116" s="30"/>
      <c r="T116" s="14">
        <v>8580</v>
      </c>
      <c r="U116" s="4"/>
      <c r="V116" s="30">
        <v>5.8</v>
      </c>
      <c r="W116" s="4"/>
      <c r="X116" s="4"/>
      <c r="Y116" s="14">
        <v>9830</v>
      </c>
      <c r="Z116" s="4"/>
      <c r="AA116" s="25">
        <v>0.95</v>
      </c>
    </row>
    <row r="117" spans="17:27" x14ac:dyDescent="0.25">
      <c r="Q117" s="29">
        <v>5.9</v>
      </c>
      <c r="R117" s="30"/>
      <c r="S117" s="30"/>
      <c r="T117" s="14">
        <v>7970</v>
      </c>
      <c r="U117" s="4"/>
      <c r="V117" s="30">
        <v>5.9</v>
      </c>
      <c r="W117" s="4"/>
      <c r="X117" s="4"/>
      <c r="Y117" s="14">
        <v>9220</v>
      </c>
      <c r="Z117" s="4"/>
      <c r="AA117" s="25">
        <v>0.96</v>
      </c>
    </row>
    <row r="118" spans="17:27" x14ac:dyDescent="0.25">
      <c r="Q118" s="29">
        <v>6</v>
      </c>
      <c r="R118" s="30"/>
      <c r="S118" s="30"/>
      <c r="T118" s="14">
        <v>7970</v>
      </c>
      <c r="U118" s="4"/>
      <c r="V118" s="30">
        <v>6</v>
      </c>
      <c r="W118" s="4"/>
      <c r="X118" s="4"/>
      <c r="Y118" s="14">
        <v>9220</v>
      </c>
      <c r="Z118" s="4"/>
      <c r="AA118" s="25">
        <v>0.97</v>
      </c>
    </row>
    <row r="119" spans="17:27" x14ac:dyDescent="0.25">
      <c r="Q119" s="29">
        <v>6.1</v>
      </c>
      <c r="R119" s="30"/>
      <c r="S119" s="30"/>
      <c r="T119" s="14">
        <v>7970</v>
      </c>
      <c r="U119" s="4"/>
      <c r="V119" s="30">
        <v>6.1</v>
      </c>
      <c r="W119" s="4"/>
      <c r="X119" s="4"/>
      <c r="Y119" s="14">
        <v>9220</v>
      </c>
      <c r="Z119" s="4"/>
      <c r="AA119" s="25">
        <v>0.98</v>
      </c>
    </row>
    <row r="120" spans="17:27" x14ac:dyDescent="0.25">
      <c r="Q120" s="29">
        <v>6.2</v>
      </c>
      <c r="R120" s="30"/>
      <c r="S120" s="30"/>
      <c r="T120" s="14">
        <v>7970</v>
      </c>
      <c r="U120" s="4"/>
      <c r="V120" s="30">
        <v>6.2</v>
      </c>
      <c r="W120" s="4"/>
      <c r="X120" s="4"/>
      <c r="Y120" s="14">
        <v>8580</v>
      </c>
      <c r="Z120" s="4"/>
      <c r="AA120" s="25">
        <v>0.99</v>
      </c>
    </row>
    <row r="121" spans="17:27" x14ac:dyDescent="0.25">
      <c r="Q121" s="29">
        <v>6.3</v>
      </c>
      <c r="R121" s="30"/>
      <c r="S121" s="30"/>
      <c r="T121" s="14">
        <v>7360</v>
      </c>
      <c r="U121" s="4"/>
      <c r="V121" s="30">
        <v>6.3</v>
      </c>
      <c r="W121" s="4"/>
      <c r="X121" s="4"/>
      <c r="Y121" s="14">
        <v>8580</v>
      </c>
      <c r="Z121" s="4"/>
      <c r="AA121" s="25">
        <v>1</v>
      </c>
    </row>
    <row r="122" spans="17:27" x14ac:dyDescent="0.25">
      <c r="Q122" s="29">
        <v>6.4</v>
      </c>
      <c r="R122" s="30"/>
      <c r="S122" s="30"/>
      <c r="T122" s="14">
        <v>7360</v>
      </c>
      <c r="U122" s="4"/>
      <c r="V122" s="30">
        <v>6.4</v>
      </c>
      <c r="W122" s="4"/>
      <c r="X122" s="4"/>
      <c r="Y122" s="14">
        <v>8580</v>
      </c>
      <c r="Z122" s="4"/>
      <c r="AA122" s="5"/>
    </row>
    <row r="123" spans="17:27" x14ac:dyDescent="0.25">
      <c r="Q123" s="29">
        <v>6.5</v>
      </c>
      <c r="R123" s="30"/>
      <c r="S123" s="30"/>
      <c r="T123" s="14">
        <v>7360</v>
      </c>
      <c r="U123" s="4"/>
      <c r="V123" s="30">
        <v>6.5</v>
      </c>
      <c r="W123" s="4"/>
      <c r="X123" s="4"/>
      <c r="Y123" s="14">
        <v>8580</v>
      </c>
      <c r="Z123" s="4"/>
      <c r="AA123" s="5"/>
    </row>
    <row r="124" spans="17:27" x14ac:dyDescent="0.25">
      <c r="Q124" s="29">
        <v>6.6</v>
      </c>
      <c r="R124" s="30"/>
      <c r="S124" s="30"/>
      <c r="T124" s="14">
        <v>7360</v>
      </c>
      <c r="U124" s="4"/>
      <c r="V124" s="30">
        <v>6.6</v>
      </c>
      <c r="W124" s="4"/>
      <c r="X124" s="4"/>
      <c r="Y124" s="14">
        <v>7970</v>
      </c>
      <c r="Z124" s="4"/>
      <c r="AA124" s="5"/>
    </row>
    <row r="125" spans="17:27" x14ac:dyDescent="0.25">
      <c r="Q125" s="29">
        <v>6.7</v>
      </c>
      <c r="R125" s="30"/>
      <c r="S125" s="30"/>
      <c r="T125" s="14">
        <v>6730</v>
      </c>
      <c r="U125" s="4"/>
      <c r="V125" s="30">
        <v>6.7</v>
      </c>
      <c r="W125" s="4"/>
      <c r="X125" s="4"/>
      <c r="Y125" s="14">
        <v>7970</v>
      </c>
      <c r="Z125" s="4"/>
      <c r="AA125" s="5"/>
    </row>
    <row r="126" spans="17:27" x14ac:dyDescent="0.25">
      <c r="Q126" s="29">
        <v>6.8</v>
      </c>
      <c r="R126" s="30"/>
      <c r="S126" s="30"/>
      <c r="T126" s="14">
        <v>6730</v>
      </c>
      <c r="U126" s="4"/>
      <c r="V126" s="30">
        <v>6.8</v>
      </c>
      <c r="W126" s="4"/>
      <c r="X126" s="4"/>
      <c r="Y126" s="14">
        <v>7970</v>
      </c>
      <c r="Z126" s="4"/>
      <c r="AA126" s="5"/>
    </row>
    <row r="127" spans="17:27" x14ac:dyDescent="0.25">
      <c r="Q127" s="29">
        <v>6.9</v>
      </c>
      <c r="R127" s="30"/>
      <c r="S127" s="30"/>
      <c r="T127" s="14">
        <v>6730</v>
      </c>
      <c r="U127" s="4"/>
      <c r="V127" s="30">
        <v>6.9</v>
      </c>
      <c r="W127" s="4"/>
      <c r="X127" s="4"/>
      <c r="Y127" s="14">
        <v>7970</v>
      </c>
      <c r="Z127" s="4"/>
      <c r="AA127" s="5"/>
    </row>
    <row r="128" spans="17:27" x14ac:dyDescent="0.25">
      <c r="Q128" s="29">
        <v>7</v>
      </c>
      <c r="R128" s="30"/>
      <c r="S128" s="30"/>
      <c r="T128" s="14">
        <v>6730</v>
      </c>
      <c r="U128" s="4"/>
      <c r="V128" s="30">
        <v>7</v>
      </c>
      <c r="W128" s="4"/>
      <c r="X128" s="4"/>
      <c r="Y128" s="14">
        <v>7360</v>
      </c>
      <c r="Z128" s="4"/>
      <c r="AA128" s="5"/>
    </row>
    <row r="129" spans="17:27" x14ac:dyDescent="0.25">
      <c r="Q129" s="29">
        <v>7.1</v>
      </c>
      <c r="R129" s="30"/>
      <c r="S129" s="30"/>
      <c r="T129" s="14">
        <v>6120</v>
      </c>
      <c r="U129" s="4"/>
      <c r="V129" s="30">
        <v>7.1</v>
      </c>
      <c r="W129" s="4"/>
      <c r="X129" s="4"/>
      <c r="Y129" s="14">
        <v>7360</v>
      </c>
      <c r="Z129" s="4"/>
      <c r="AA129" s="5"/>
    </row>
    <row r="130" spans="17:27" x14ac:dyDescent="0.25">
      <c r="Q130" s="29">
        <v>7.2</v>
      </c>
      <c r="R130" s="30"/>
      <c r="S130" s="30"/>
      <c r="T130" s="14">
        <v>6120</v>
      </c>
      <c r="U130" s="4"/>
      <c r="V130" s="30">
        <v>7.2</v>
      </c>
      <c r="W130" s="4"/>
      <c r="X130" s="4"/>
      <c r="Y130" s="14">
        <v>7360</v>
      </c>
      <c r="Z130" s="4"/>
      <c r="AA130" s="5"/>
    </row>
    <row r="131" spans="17:27" x14ac:dyDescent="0.25">
      <c r="Q131" s="29">
        <v>7.3</v>
      </c>
      <c r="R131" s="30"/>
      <c r="S131" s="30"/>
      <c r="T131" s="14">
        <v>6120</v>
      </c>
      <c r="U131" s="4"/>
      <c r="V131" s="30">
        <v>7.3</v>
      </c>
      <c r="W131" s="4"/>
      <c r="X131" s="4"/>
      <c r="Y131" s="14">
        <v>7360</v>
      </c>
      <c r="Z131" s="4"/>
      <c r="AA131" s="5"/>
    </row>
    <row r="132" spans="17:27" x14ac:dyDescent="0.25">
      <c r="Q132" s="29">
        <v>7.4</v>
      </c>
      <c r="R132" s="30"/>
      <c r="S132" s="30"/>
      <c r="T132" s="14">
        <v>6120</v>
      </c>
      <c r="U132" s="4"/>
      <c r="V132" s="30">
        <v>7.4</v>
      </c>
      <c r="W132" s="4"/>
      <c r="X132" s="4"/>
      <c r="Y132" s="14">
        <v>7360</v>
      </c>
      <c r="Z132" s="4"/>
      <c r="AA132" s="5"/>
    </row>
    <row r="133" spans="17:27" x14ac:dyDescent="0.25">
      <c r="Q133" s="29">
        <v>7.5</v>
      </c>
      <c r="R133" s="30"/>
      <c r="S133" s="30"/>
      <c r="T133" s="14">
        <v>6120</v>
      </c>
      <c r="U133" s="4"/>
      <c r="V133" s="30">
        <v>7.5</v>
      </c>
      <c r="W133" s="4"/>
      <c r="X133" s="4"/>
      <c r="Y133" s="14">
        <v>6730</v>
      </c>
      <c r="Z133" s="4"/>
      <c r="AA133" s="5"/>
    </row>
    <row r="134" spans="17:27" x14ac:dyDescent="0.25">
      <c r="Q134" s="29">
        <v>7.6</v>
      </c>
      <c r="R134" s="30"/>
      <c r="S134" s="30"/>
      <c r="T134" s="14">
        <v>6120</v>
      </c>
      <c r="U134" s="4"/>
      <c r="V134" s="30">
        <v>7.6</v>
      </c>
      <c r="W134" s="4"/>
      <c r="X134" s="4"/>
      <c r="Y134" s="14">
        <v>6730</v>
      </c>
      <c r="Z134" s="4"/>
      <c r="AA134" s="5"/>
    </row>
    <row r="135" spans="17:27" x14ac:dyDescent="0.25">
      <c r="Q135" s="29">
        <v>7.7</v>
      </c>
      <c r="R135" s="30"/>
      <c r="S135" s="30"/>
      <c r="T135" s="14">
        <v>5510</v>
      </c>
      <c r="U135" s="4"/>
      <c r="V135" s="30">
        <v>7.7</v>
      </c>
      <c r="W135" s="4"/>
      <c r="X135" s="4"/>
      <c r="Y135" s="14">
        <v>6730</v>
      </c>
      <c r="Z135" s="4"/>
      <c r="AA135" s="5"/>
    </row>
    <row r="136" spans="17:27" x14ac:dyDescent="0.25">
      <c r="Q136" s="29">
        <v>7.8</v>
      </c>
      <c r="R136" s="30"/>
      <c r="S136" s="30"/>
      <c r="T136" s="14">
        <v>5510</v>
      </c>
      <c r="U136" s="4"/>
      <c r="V136" s="30">
        <v>7.8</v>
      </c>
      <c r="W136" s="4"/>
      <c r="X136" s="4"/>
      <c r="Y136" s="14">
        <v>6730</v>
      </c>
      <c r="Z136" s="4"/>
      <c r="AA136" s="5"/>
    </row>
    <row r="137" spans="17:27" x14ac:dyDescent="0.25">
      <c r="Q137" s="29">
        <v>7.9</v>
      </c>
      <c r="R137" s="30"/>
      <c r="S137" s="30"/>
      <c r="T137" s="14">
        <v>5510</v>
      </c>
      <c r="U137" s="4"/>
      <c r="V137" s="30">
        <v>7.9</v>
      </c>
      <c r="W137" s="4"/>
      <c r="X137" s="4"/>
      <c r="Y137" s="14">
        <v>6730</v>
      </c>
      <c r="Z137" s="4"/>
      <c r="AA137" s="5"/>
    </row>
    <row r="138" spans="17:27" x14ac:dyDescent="0.25">
      <c r="Q138" s="29">
        <v>8</v>
      </c>
      <c r="R138" s="30"/>
      <c r="S138" s="30"/>
      <c r="T138" s="14">
        <v>5510</v>
      </c>
      <c r="U138" s="4"/>
      <c r="V138" s="30">
        <v>8</v>
      </c>
      <c r="W138" s="4"/>
      <c r="X138" s="4"/>
      <c r="Y138" s="14">
        <v>6730</v>
      </c>
      <c r="Z138" s="4"/>
      <c r="AA138" s="5"/>
    </row>
    <row r="139" spans="17:27" x14ac:dyDescent="0.25">
      <c r="Q139" s="29">
        <v>8.1</v>
      </c>
      <c r="R139" s="30"/>
      <c r="S139" s="30"/>
      <c r="T139" s="14">
        <v>5510</v>
      </c>
      <c r="U139" s="4"/>
      <c r="V139" s="30">
        <v>8.1</v>
      </c>
      <c r="W139" s="4"/>
      <c r="X139" s="4"/>
      <c r="Y139" s="14">
        <v>6120</v>
      </c>
      <c r="Z139" s="4"/>
      <c r="AA139" s="5"/>
    </row>
    <row r="140" spans="17:27" x14ac:dyDescent="0.25">
      <c r="Q140" s="29">
        <v>8.1999999999999993</v>
      </c>
      <c r="R140" s="30"/>
      <c r="S140" s="30"/>
      <c r="T140" s="14">
        <v>5510</v>
      </c>
      <c r="U140" s="4"/>
      <c r="V140" s="30">
        <v>8.1999999999999993</v>
      </c>
      <c r="W140" s="4"/>
      <c r="X140" s="4"/>
      <c r="Y140" s="14">
        <v>6120</v>
      </c>
      <c r="Z140" s="4"/>
      <c r="AA140" s="5"/>
    </row>
    <row r="141" spans="17:27" x14ac:dyDescent="0.25">
      <c r="Q141" s="29">
        <v>8.3000000000000007</v>
      </c>
      <c r="R141" s="30"/>
      <c r="S141" s="30"/>
      <c r="T141" s="14">
        <v>4900</v>
      </c>
      <c r="U141" s="4"/>
      <c r="V141" s="30">
        <v>8.3000000000000007</v>
      </c>
      <c r="W141" s="4"/>
      <c r="X141" s="4"/>
      <c r="Y141" s="14">
        <v>6120</v>
      </c>
      <c r="Z141" s="4"/>
      <c r="AA141" s="5"/>
    </row>
    <row r="142" spans="17:27" x14ac:dyDescent="0.25">
      <c r="Q142" s="29">
        <v>8.4</v>
      </c>
      <c r="R142" s="30"/>
      <c r="S142" s="30"/>
      <c r="T142" s="14">
        <v>4900</v>
      </c>
      <c r="U142" s="4"/>
      <c r="V142" s="30">
        <v>8.4</v>
      </c>
      <c r="W142" s="4"/>
      <c r="X142" s="4"/>
      <c r="Y142" s="14">
        <v>6120</v>
      </c>
      <c r="Z142" s="4"/>
      <c r="AA142" s="5"/>
    </row>
    <row r="143" spans="17:27" x14ac:dyDescent="0.25">
      <c r="Q143" s="29">
        <v>8.5</v>
      </c>
      <c r="R143" s="30"/>
      <c r="S143" s="30"/>
      <c r="T143" s="14">
        <v>4900</v>
      </c>
      <c r="U143" s="4"/>
      <c r="V143" s="30">
        <v>8.5</v>
      </c>
      <c r="W143" s="4"/>
      <c r="X143" s="4"/>
      <c r="Y143" s="14">
        <v>6120</v>
      </c>
      <c r="Z143" s="4"/>
      <c r="AA143" s="5"/>
    </row>
    <row r="144" spans="17:27" x14ac:dyDescent="0.25">
      <c r="Q144" s="29">
        <v>8.6</v>
      </c>
      <c r="R144" s="30"/>
      <c r="S144" s="30"/>
      <c r="T144" s="14">
        <v>4900</v>
      </c>
      <c r="U144" s="4"/>
      <c r="V144" s="30">
        <v>8.6</v>
      </c>
      <c r="W144" s="4"/>
      <c r="X144" s="4"/>
      <c r="Y144" s="14">
        <v>6120</v>
      </c>
      <c r="Z144" s="4"/>
      <c r="AA144" s="5"/>
    </row>
    <row r="145" spans="17:27" x14ac:dyDescent="0.25">
      <c r="Q145" s="29">
        <v>8.6999999999999993</v>
      </c>
      <c r="R145" s="30"/>
      <c r="S145" s="30"/>
      <c r="T145" s="14">
        <v>4900</v>
      </c>
      <c r="U145" s="4"/>
      <c r="V145" s="30">
        <v>8.6999999999999993</v>
      </c>
      <c r="W145" s="4"/>
      <c r="X145" s="4"/>
      <c r="Y145" s="14">
        <v>5510</v>
      </c>
      <c r="Z145" s="4"/>
      <c r="AA145" s="5"/>
    </row>
    <row r="146" spans="17:27" x14ac:dyDescent="0.25">
      <c r="Q146" s="29">
        <v>8.8000000000000007</v>
      </c>
      <c r="R146" s="30"/>
      <c r="S146" s="30"/>
      <c r="T146" s="14">
        <v>4900</v>
      </c>
      <c r="U146" s="4"/>
      <c r="V146" s="30">
        <v>8.8000000000000007</v>
      </c>
      <c r="W146" s="4"/>
      <c r="X146" s="4"/>
      <c r="Y146" s="14">
        <v>5510</v>
      </c>
      <c r="Z146" s="4"/>
      <c r="AA146" s="5"/>
    </row>
    <row r="147" spans="17:27" x14ac:dyDescent="0.25">
      <c r="Q147" s="29">
        <v>8.9</v>
      </c>
      <c r="R147" s="30"/>
      <c r="S147" s="30"/>
      <c r="T147" s="14">
        <v>4900</v>
      </c>
      <c r="U147" s="4"/>
      <c r="V147" s="30">
        <v>8.9</v>
      </c>
      <c r="W147" s="4"/>
      <c r="X147" s="4"/>
      <c r="Y147" s="14">
        <v>5510</v>
      </c>
      <c r="Z147" s="4"/>
      <c r="AA147" s="5"/>
    </row>
    <row r="148" spans="17:27" x14ac:dyDescent="0.25">
      <c r="Q148" s="29">
        <v>9</v>
      </c>
      <c r="R148" s="30"/>
      <c r="S148" s="30"/>
      <c r="T148" s="14">
        <v>4900</v>
      </c>
      <c r="U148" s="4"/>
      <c r="V148" s="30">
        <v>9</v>
      </c>
      <c r="W148" s="4"/>
      <c r="X148" s="4"/>
      <c r="Y148" s="14">
        <v>5510</v>
      </c>
      <c r="Z148" s="4"/>
      <c r="AA148" s="5"/>
    </row>
    <row r="149" spans="17:27" x14ac:dyDescent="0.25">
      <c r="Q149" s="29">
        <v>9.1</v>
      </c>
      <c r="R149" s="30"/>
      <c r="S149" s="30"/>
      <c r="T149" s="14">
        <v>4260</v>
      </c>
      <c r="U149" s="4"/>
      <c r="V149" s="30">
        <v>9.1</v>
      </c>
      <c r="W149" s="4"/>
      <c r="X149" s="4"/>
      <c r="Y149" s="14">
        <v>5510</v>
      </c>
      <c r="Z149" s="4"/>
      <c r="AA149" s="5"/>
    </row>
    <row r="150" spans="17:27" x14ac:dyDescent="0.25">
      <c r="Q150" s="29">
        <v>9.1999999999999993</v>
      </c>
      <c r="R150" s="30"/>
      <c r="S150" s="30"/>
      <c r="T150" s="14">
        <v>4260</v>
      </c>
      <c r="U150" s="4"/>
      <c r="V150" s="30">
        <v>9.1999999999999993</v>
      </c>
      <c r="W150" s="4"/>
      <c r="X150" s="4"/>
      <c r="Y150" s="14">
        <v>5510</v>
      </c>
      <c r="Z150" s="4"/>
      <c r="AA150" s="5"/>
    </row>
    <row r="151" spans="17:27" x14ac:dyDescent="0.25">
      <c r="Q151" s="29">
        <v>9.3000000000000007</v>
      </c>
      <c r="R151" s="30"/>
      <c r="S151" s="30"/>
      <c r="T151" s="14">
        <v>4260</v>
      </c>
      <c r="U151" s="4"/>
      <c r="V151" s="30">
        <v>9.3000000000000007</v>
      </c>
      <c r="W151" s="4"/>
      <c r="X151" s="4"/>
      <c r="Y151" s="14">
        <v>5510</v>
      </c>
      <c r="Z151" s="4"/>
      <c r="AA151" s="5"/>
    </row>
    <row r="152" spans="17:27" x14ac:dyDescent="0.25">
      <c r="Q152" s="29">
        <v>9.4</v>
      </c>
      <c r="R152" s="30"/>
      <c r="S152" s="30"/>
      <c r="T152" s="14">
        <v>4260</v>
      </c>
      <c r="U152" s="4"/>
      <c r="V152" s="30">
        <v>9.4</v>
      </c>
      <c r="W152" s="4"/>
      <c r="X152" s="4"/>
      <c r="Y152" s="14">
        <v>4900</v>
      </c>
      <c r="Z152" s="4"/>
      <c r="AA152" s="5"/>
    </row>
    <row r="153" spans="17:27" x14ac:dyDescent="0.25">
      <c r="Q153" s="29">
        <v>9.5</v>
      </c>
      <c r="R153" s="30"/>
      <c r="S153" s="30"/>
      <c r="T153" s="14">
        <v>4260</v>
      </c>
      <c r="U153" s="4"/>
      <c r="V153" s="30">
        <v>9.5</v>
      </c>
      <c r="W153" s="4"/>
      <c r="X153" s="4"/>
      <c r="Y153" s="14">
        <v>4900</v>
      </c>
      <c r="Z153" s="4"/>
      <c r="AA153" s="5"/>
    </row>
    <row r="154" spans="17:27" x14ac:dyDescent="0.25">
      <c r="Q154" s="29">
        <v>9.6</v>
      </c>
      <c r="R154" s="30"/>
      <c r="S154" s="30"/>
      <c r="T154" s="14">
        <v>4260</v>
      </c>
      <c r="U154" s="4"/>
      <c r="V154" s="30">
        <v>9.6</v>
      </c>
      <c r="W154" s="4"/>
      <c r="X154" s="4"/>
      <c r="Y154" s="14">
        <v>4900</v>
      </c>
      <c r="Z154" s="4"/>
      <c r="AA154" s="5"/>
    </row>
    <row r="155" spans="17:27" x14ac:dyDescent="0.25">
      <c r="Q155" s="29">
        <v>9.6999999999999993</v>
      </c>
      <c r="R155" s="30"/>
      <c r="S155" s="30"/>
      <c r="T155" s="14">
        <v>4260</v>
      </c>
      <c r="U155" s="4"/>
      <c r="V155" s="30">
        <v>9.6999999999999993</v>
      </c>
      <c r="W155" s="4"/>
      <c r="X155" s="4"/>
      <c r="Y155" s="14">
        <v>4900</v>
      </c>
      <c r="Z155" s="4"/>
      <c r="AA155" s="5"/>
    </row>
    <row r="156" spans="17:27" x14ac:dyDescent="0.25">
      <c r="Q156" s="29">
        <v>9.8000000000000007</v>
      </c>
      <c r="R156" s="30"/>
      <c r="S156" s="30"/>
      <c r="T156" s="14">
        <v>4260</v>
      </c>
      <c r="U156" s="4"/>
      <c r="V156" s="30">
        <v>9.8000000000000007</v>
      </c>
      <c r="W156" s="4"/>
      <c r="X156" s="4"/>
      <c r="Y156" s="14">
        <v>4900</v>
      </c>
      <c r="Z156" s="4"/>
      <c r="AA156" s="5"/>
    </row>
    <row r="157" spans="17:27" x14ac:dyDescent="0.25">
      <c r="Q157" s="29">
        <v>9.9</v>
      </c>
      <c r="R157" s="30"/>
      <c r="S157" s="30"/>
      <c r="T157" s="14">
        <v>4260</v>
      </c>
      <c r="U157" s="4"/>
      <c r="V157" s="30">
        <v>9.9</v>
      </c>
      <c r="W157" s="4"/>
      <c r="X157" s="4"/>
      <c r="Y157" s="14">
        <v>4900</v>
      </c>
      <c r="Z157" s="4"/>
      <c r="AA157" s="5"/>
    </row>
    <row r="158" spans="17:27" x14ac:dyDescent="0.25">
      <c r="Q158" s="29">
        <v>10</v>
      </c>
      <c r="R158" s="30"/>
      <c r="S158" s="30"/>
      <c r="T158" s="14">
        <v>3660</v>
      </c>
      <c r="U158" s="4"/>
      <c r="V158" s="30">
        <v>10</v>
      </c>
      <c r="W158" s="4"/>
      <c r="X158" s="4"/>
      <c r="Y158" s="14">
        <v>4900</v>
      </c>
      <c r="Z158" s="4"/>
      <c r="AA158" s="5"/>
    </row>
    <row r="159" spans="17:27" x14ac:dyDescent="0.25">
      <c r="Q159" s="29">
        <v>10.1</v>
      </c>
      <c r="R159" s="30"/>
      <c r="S159" s="30"/>
      <c r="T159" s="14">
        <v>3660</v>
      </c>
      <c r="U159" s="4"/>
      <c r="V159" s="30">
        <v>10.1</v>
      </c>
      <c r="W159" s="4"/>
      <c r="X159" s="4"/>
      <c r="Y159" s="14">
        <v>4900</v>
      </c>
      <c r="Z159" s="4"/>
      <c r="AA159" s="5"/>
    </row>
    <row r="160" spans="17:27" x14ac:dyDescent="0.25">
      <c r="Q160" s="29">
        <v>10.199999999999999</v>
      </c>
      <c r="R160" s="30"/>
      <c r="S160" s="30"/>
      <c r="T160" s="14">
        <v>3660</v>
      </c>
      <c r="U160" s="4"/>
      <c r="V160" s="30">
        <v>10.199999999999999</v>
      </c>
      <c r="W160" s="4"/>
      <c r="X160" s="4"/>
      <c r="Y160" s="14">
        <v>4260</v>
      </c>
      <c r="Z160" s="4"/>
      <c r="AA160" s="5"/>
    </row>
    <row r="161" spans="17:27" x14ac:dyDescent="0.25">
      <c r="Q161" s="29">
        <v>10.3</v>
      </c>
      <c r="R161" s="30"/>
      <c r="S161" s="30"/>
      <c r="T161" s="14">
        <v>3660</v>
      </c>
      <c r="U161" s="4"/>
      <c r="V161" s="30">
        <v>10.3</v>
      </c>
      <c r="W161" s="4"/>
      <c r="X161" s="4"/>
      <c r="Y161" s="14">
        <v>4260</v>
      </c>
      <c r="Z161" s="4"/>
      <c r="AA161" s="5"/>
    </row>
    <row r="162" spans="17:27" x14ac:dyDescent="0.25">
      <c r="Q162" s="29">
        <v>10.4</v>
      </c>
      <c r="R162" s="30"/>
      <c r="S162" s="30"/>
      <c r="T162" s="14">
        <v>3660</v>
      </c>
      <c r="U162" s="4"/>
      <c r="V162" s="30">
        <v>10.4</v>
      </c>
      <c r="W162" s="4"/>
      <c r="X162" s="4"/>
      <c r="Y162" s="14">
        <v>4260</v>
      </c>
      <c r="Z162" s="4"/>
      <c r="AA162" s="5"/>
    </row>
    <row r="163" spans="17:27" x14ac:dyDescent="0.25">
      <c r="Q163" s="29">
        <v>10.5</v>
      </c>
      <c r="R163" s="30"/>
      <c r="S163" s="30"/>
      <c r="T163" s="14">
        <v>3350</v>
      </c>
      <c r="U163" s="4"/>
      <c r="V163" s="30">
        <v>10.5</v>
      </c>
      <c r="W163" s="4"/>
      <c r="X163" s="4"/>
      <c r="Y163" s="14">
        <v>4260</v>
      </c>
      <c r="Z163" s="4"/>
      <c r="AA163" s="5"/>
    </row>
    <row r="164" spans="17:27" x14ac:dyDescent="0.25">
      <c r="Q164" s="29">
        <v>10.6</v>
      </c>
      <c r="R164" s="30"/>
      <c r="S164" s="30"/>
      <c r="T164" s="14">
        <v>3350</v>
      </c>
      <c r="U164" s="4"/>
      <c r="V164" s="30">
        <v>10.6</v>
      </c>
      <c r="W164" s="4"/>
      <c r="X164" s="4"/>
      <c r="Y164" s="14">
        <v>4260</v>
      </c>
      <c r="Z164" s="4"/>
      <c r="AA164" s="5"/>
    </row>
    <row r="165" spans="17:27" x14ac:dyDescent="0.25">
      <c r="Q165" s="29">
        <v>10.7</v>
      </c>
      <c r="R165" s="30"/>
      <c r="S165" s="30"/>
      <c r="T165" s="14">
        <v>3350</v>
      </c>
      <c r="U165" s="4"/>
      <c r="V165" s="30">
        <v>10.7</v>
      </c>
      <c r="W165" s="4"/>
      <c r="X165" s="4"/>
      <c r="Y165" s="14">
        <v>4260</v>
      </c>
      <c r="Z165" s="4"/>
      <c r="AA165" s="5"/>
    </row>
    <row r="166" spans="17:27" x14ac:dyDescent="0.25">
      <c r="Q166" s="29">
        <v>10.8</v>
      </c>
      <c r="R166" s="30"/>
      <c r="S166" s="30"/>
      <c r="T166" s="14">
        <v>3350</v>
      </c>
      <c r="U166" s="4"/>
      <c r="V166" s="30">
        <v>10.8</v>
      </c>
      <c r="W166" s="4"/>
      <c r="X166" s="4"/>
      <c r="Y166" s="14">
        <v>4260</v>
      </c>
      <c r="Z166" s="4"/>
      <c r="AA166" s="5"/>
    </row>
    <row r="167" spans="17:27" x14ac:dyDescent="0.25">
      <c r="Q167" s="29">
        <v>10.9</v>
      </c>
      <c r="R167" s="30"/>
      <c r="S167" s="30"/>
      <c r="T167" s="14">
        <v>3350</v>
      </c>
      <c r="U167" s="4"/>
      <c r="V167" s="30">
        <v>10.9</v>
      </c>
      <c r="W167" s="4"/>
      <c r="X167" s="4"/>
      <c r="Y167" s="14">
        <v>4260</v>
      </c>
      <c r="Z167" s="4"/>
      <c r="AA167" s="5"/>
    </row>
    <row r="168" spans="17:27" x14ac:dyDescent="0.25">
      <c r="Q168" s="29">
        <v>11</v>
      </c>
      <c r="R168" s="30"/>
      <c r="S168" s="30"/>
      <c r="T168" s="14">
        <v>3350</v>
      </c>
      <c r="U168" s="4"/>
      <c r="V168" s="30">
        <v>11</v>
      </c>
      <c r="W168" s="4"/>
      <c r="X168" s="4"/>
      <c r="Y168" s="14">
        <v>4260</v>
      </c>
      <c r="Z168" s="4"/>
      <c r="AA168" s="5"/>
    </row>
    <row r="169" spans="17:27" x14ac:dyDescent="0.25">
      <c r="Q169" s="29">
        <v>11.1</v>
      </c>
      <c r="R169" s="30"/>
      <c r="S169" s="30"/>
      <c r="T169" s="14">
        <v>3040</v>
      </c>
      <c r="U169" s="4"/>
      <c r="V169" s="30">
        <v>11.1</v>
      </c>
      <c r="W169" s="4"/>
      <c r="X169" s="4"/>
      <c r="Y169" s="14">
        <v>4260</v>
      </c>
      <c r="Z169" s="4"/>
      <c r="AA169" s="5"/>
    </row>
    <row r="170" spans="17:27" x14ac:dyDescent="0.25">
      <c r="Q170" s="29">
        <v>11.2</v>
      </c>
      <c r="R170" s="30"/>
      <c r="S170" s="30"/>
      <c r="T170" s="14">
        <v>3040</v>
      </c>
      <c r="U170" s="4"/>
      <c r="V170" s="30">
        <v>11.2</v>
      </c>
      <c r="W170" s="4"/>
      <c r="X170" s="4"/>
      <c r="Y170" s="14">
        <v>4260</v>
      </c>
      <c r="Z170" s="4"/>
      <c r="AA170" s="5"/>
    </row>
    <row r="171" spans="17:27" x14ac:dyDescent="0.25">
      <c r="Q171" s="29">
        <v>11.3</v>
      </c>
      <c r="R171" s="30"/>
      <c r="S171" s="30"/>
      <c r="T171" s="14">
        <v>3040</v>
      </c>
      <c r="U171" s="4"/>
      <c r="V171" s="30">
        <v>11.3</v>
      </c>
      <c r="W171" s="4"/>
      <c r="X171" s="4"/>
      <c r="Y171" s="14">
        <v>3660</v>
      </c>
      <c r="Z171" s="4"/>
      <c r="AA171" s="5"/>
    </row>
    <row r="172" spans="17:27" x14ac:dyDescent="0.25">
      <c r="Q172" s="29">
        <v>11.4</v>
      </c>
      <c r="R172" s="30"/>
      <c r="S172" s="30"/>
      <c r="T172" s="14">
        <v>3040</v>
      </c>
      <c r="U172" s="4"/>
      <c r="V172" s="30">
        <v>11.4</v>
      </c>
      <c r="W172" s="4"/>
      <c r="X172" s="4"/>
      <c r="Y172" s="14">
        <v>3660</v>
      </c>
      <c r="Z172" s="4"/>
      <c r="AA172" s="5"/>
    </row>
    <row r="173" spans="17:27" x14ac:dyDescent="0.25">
      <c r="Q173" s="29">
        <v>11.5</v>
      </c>
      <c r="R173" s="30"/>
      <c r="S173" s="30"/>
      <c r="T173" s="14">
        <v>3040</v>
      </c>
      <c r="U173" s="4"/>
      <c r="V173" s="30">
        <v>11.5</v>
      </c>
      <c r="W173" s="4"/>
      <c r="X173" s="4"/>
      <c r="Y173" s="14">
        <v>3660</v>
      </c>
      <c r="Z173" s="4"/>
      <c r="AA173" s="5"/>
    </row>
    <row r="174" spans="17:27" x14ac:dyDescent="0.25">
      <c r="Q174" s="29">
        <v>11.6</v>
      </c>
      <c r="R174" s="30"/>
      <c r="S174" s="30"/>
      <c r="T174" s="14">
        <v>3040</v>
      </c>
      <c r="U174" s="4"/>
      <c r="V174" s="30">
        <v>11.6</v>
      </c>
      <c r="W174" s="4"/>
      <c r="X174" s="4"/>
      <c r="Y174" s="14">
        <v>3660</v>
      </c>
      <c r="Z174" s="4"/>
      <c r="AA174" s="5"/>
    </row>
    <row r="175" spans="17:27" x14ac:dyDescent="0.25">
      <c r="Q175" s="29">
        <v>11.7</v>
      </c>
      <c r="R175" s="30"/>
      <c r="S175" s="30"/>
      <c r="T175" s="14">
        <v>3040</v>
      </c>
      <c r="U175" s="4"/>
      <c r="V175" s="30">
        <v>11.7</v>
      </c>
      <c r="W175" s="4"/>
      <c r="X175" s="4"/>
      <c r="Y175" s="14">
        <v>3660</v>
      </c>
      <c r="Z175" s="4"/>
      <c r="AA175" s="5"/>
    </row>
    <row r="176" spans="17:27" x14ac:dyDescent="0.25">
      <c r="Q176" s="29">
        <v>11.8</v>
      </c>
      <c r="R176" s="30"/>
      <c r="S176" s="30"/>
      <c r="T176" s="14">
        <v>2730</v>
      </c>
      <c r="U176" s="4"/>
      <c r="V176" s="30">
        <v>11.8</v>
      </c>
      <c r="W176" s="4"/>
      <c r="X176" s="4"/>
      <c r="Y176" s="14">
        <v>3660</v>
      </c>
      <c r="Z176" s="4"/>
      <c r="AA176" s="5"/>
    </row>
    <row r="177" spans="17:27" x14ac:dyDescent="0.25">
      <c r="Q177" s="29">
        <v>11.9</v>
      </c>
      <c r="R177" s="30"/>
      <c r="S177" s="30"/>
      <c r="T177" s="14">
        <v>2730</v>
      </c>
      <c r="U177" s="4"/>
      <c r="V177" s="30">
        <v>11.9</v>
      </c>
      <c r="W177" s="4"/>
      <c r="X177" s="4"/>
      <c r="Y177" s="14">
        <v>3350</v>
      </c>
      <c r="Z177" s="4"/>
      <c r="AA177" s="5"/>
    </row>
    <row r="178" spans="17:27" x14ac:dyDescent="0.25">
      <c r="Q178" s="29">
        <v>12</v>
      </c>
      <c r="R178" s="30"/>
      <c r="S178" s="30"/>
      <c r="T178" s="14">
        <v>2730</v>
      </c>
      <c r="U178" s="4"/>
      <c r="V178" s="30">
        <v>12</v>
      </c>
      <c r="W178" s="4"/>
      <c r="X178" s="4"/>
      <c r="Y178" s="14">
        <v>3350</v>
      </c>
      <c r="Z178" s="4"/>
      <c r="AA178" s="5"/>
    </row>
    <row r="179" spans="17:27" x14ac:dyDescent="0.25">
      <c r="Q179" s="29">
        <v>12.1</v>
      </c>
      <c r="R179" s="30"/>
      <c r="S179" s="30"/>
      <c r="T179" s="14">
        <v>2730</v>
      </c>
      <c r="U179" s="4"/>
      <c r="V179" s="30">
        <v>12.1</v>
      </c>
      <c r="W179" s="4"/>
      <c r="X179" s="4"/>
      <c r="Y179" s="14">
        <v>3350</v>
      </c>
      <c r="Z179" s="4"/>
      <c r="AA179" s="5"/>
    </row>
    <row r="180" spans="17:27" x14ac:dyDescent="0.25">
      <c r="Q180" s="29">
        <v>12.2</v>
      </c>
      <c r="R180" s="30"/>
      <c r="S180" s="30"/>
      <c r="T180" s="14">
        <v>2730</v>
      </c>
      <c r="U180" s="4"/>
      <c r="V180" s="30">
        <v>12.2</v>
      </c>
      <c r="W180" s="4"/>
      <c r="X180" s="4"/>
      <c r="Y180" s="14">
        <v>3350</v>
      </c>
      <c r="Z180" s="4"/>
      <c r="AA180" s="5"/>
    </row>
    <row r="181" spans="17:27" x14ac:dyDescent="0.25">
      <c r="Q181" s="29">
        <v>12.3</v>
      </c>
      <c r="R181" s="30"/>
      <c r="S181" s="30"/>
      <c r="T181" s="14">
        <v>2730</v>
      </c>
      <c r="U181" s="4"/>
      <c r="V181" s="30">
        <v>12.3</v>
      </c>
      <c r="W181" s="4"/>
      <c r="X181" s="4"/>
      <c r="Y181" s="14">
        <v>3350</v>
      </c>
      <c r="Z181" s="4"/>
      <c r="AA181" s="5"/>
    </row>
    <row r="182" spans="17:27" x14ac:dyDescent="0.25">
      <c r="Q182" s="29">
        <v>12.4</v>
      </c>
      <c r="R182" s="30"/>
      <c r="S182" s="30"/>
      <c r="T182" s="14">
        <v>2730</v>
      </c>
      <c r="U182" s="4"/>
      <c r="V182" s="30">
        <v>12.4</v>
      </c>
      <c r="W182" s="4"/>
      <c r="X182" s="4"/>
      <c r="Y182" s="14">
        <v>3350</v>
      </c>
      <c r="Z182" s="4"/>
      <c r="AA182" s="5"/>
    </row>
    <row r="183" spans="17:27" x14ac:dyDescent="0.25">
      <c r="Q183" s="29">
        <v>12.5</v>
      </c>
      <c r="R183" s="30"/>
      <c r="S183" s="30"/>
      <c r="T183" s="14">
        <v>2430</v>
      </c>
      <c r="U183" s="4"/>
      <c r="V183" s="30">
        <v>12.5</v>
      </c>
      <c r="W183" s="4"/>
      <c r="X183" s="4"/>
      <c r="Y183" s="14">
        <v>3040</v>
      </c>
      <c r="Z183" s="4"/>
      <c r="AA183" s="5"/>
    </row>
    <row r="184" spans="17:27" x14ac:dyDescent="0.25">
      <c r="Q184" s="29">
        <v>12.6</v>
      </c>
      <c r="R184" s="30"/>
      <c r="S184" s="30"/>
      <c r="T184" s="14">
        <v>2430</v>
      </c>
      <c r="U184" s="4"/>
      <c r="V184" s="30">
        <v>12.6</v>
      </c>
      <c r="W184" s="4"/>
      <c r="X184" s="4"/>
      <c r="Y184" s="14">
        <v>3040</v>
      </c>
      <c r="Z184" s="4"/>
      <c r="AA184" s="5"/>
    </row>
    <row r="185" spans="17:27" x14ac:dyDescent="0.25">
      <c r="Q185" s="29">
        <v>12.7</v>
      </c>
      <c r="R185" s="30"/>
      <c r="S185" s="30"/>
      <c r="T185" s="14">
        <v>2430</v>
      </c>
      <c r="U185" s="4"/>
      <c r="V185" s="30">
        <v>12.7</v>
      </c>
      <c r="W185" s="4"/>
      <c r="X185" s="4"/>
      <c r="Y185" s="14">
        <v>3040</v>
      </c>
      <c r="Z185" s="4"/>
      <c r="AA185" s="5"/>
    </row>
    <row r="186" spans="17:27" x14ac:dyDescent="0.25">
      <c r="Q186" s="29">
        <v>12.8</v>
      </c>
      <c r="R186" s="30"/>
      <c r="S186" s="30"/>
      <c r="T186" s="14">
        <v>2430</v>
      </c>
      <c r="U186" s="4"/>
      <c r="V186" s="30">
        <v>12.8</v>
      </c>
      <c r="W186" s="4"/>
      <c r="X186" s="4"/>
      <c r="Y186" s="14">
        <v>3040</v>
      </c>
      <c r="Z186" s="4"/>
      <c r="AA186" s="5"/>
    </row>
    <row r="187" spans="17:27" x14ac:dyDescent="0.25">
      <c r="Q187" s="29">
        <v>12.9</v>
      </c>
      <c r="R187" s="30"/>
      <c r="S187" s="30"/>
      <c r="T187" s="14">
        <v>2430</v>
      </c>
      <c r="U187" s="4"/>
      <c r="V187" s="30">
        <v>12.9</v>
      </c>
      <c r="W187" s="4"/>
      <c r="X187" s="4"/>
      <c r="Y187" s="14">
        <v>3040</v>
      </c>
      <c r="Z187" s="4"/>
      <c r="AA187" s="5"/>
    </row>
    <row r="188" spans="17:27" x14ac:dyDescent="0.25">
      <c r="Q188" s="29">
        <v>13</v>
      </c>
      <c r="R188" s="30"/>
      <c r="S188" s="30"/>
      <c r="T188" s="14">
        <v>2430</v>
      </c>
      <c r="U188" s="4"/>
      <c r="V188" s="30">
        <v>13</v>
      </c>
      <c r="W188" s="4"/>
      <c r="X188" s="4"/>
      <c r="Y188" s="14">
        <v>3040</v>
      </c>
      <c r="Z188" s="4"/>
      <c r="AA188" s="5"/>
    </row>
    <row r="189" spans="17:27" x14ac:dyDescent="0.25">
      <c r="Q189" s="29">
        <v>13.1</v>
      </c>
      <c r="R189" s="30"/>
      <c r="S189" s="30"/>
      <c r="T189" s="14">
        <v>2430</v>
      </c>
      <c r="U189" s="4"/>
      <c r="V189" s="30">
        <v>13.1</v>
      </c>
      <c r="W189" s="4"/>
      <c r="X189" s="4"/>
      <c r="Y189" s="14">
        <v>3040</v>
      </c>
      <c r="Z189" s="4"/>
      <c r="AA189" s="5"/>
    </row>
    <row r="190" spans="17:27" x14ac:dyDescent="0.25">
      <c r="Q190" s="29">
        <v>13.2</v>
      </c>
      <c r="R190" s="30"/>
      <c r="S190" s="30"/>
      <c r="T190" s="14">
        <v>2430</v>
      </c>
      <c r="U190" s="4"/>
      <c r="V190" s="30">
        <v>13.2</v>
      </c>
      <c r="W190" s="4"/>
      <c r="X190" s="4"/>
      <c r="Y190" s="14">
        <v>2730</v>
      </c>
      <c r="Z190" s="4"/>
      <c r="AA190" s="5"/>
    </row>
    <row r="191" spans="17:27" x14ac:dyDescent="0.25">
      <c r="Q191" s="29">
        <v>13.3</v>
      </c>
      <c r="R191" s="30"/>
      <c r="S191" s="30"/>
      <c r="T191" s="14">
        <v>2120</v>
      </c>
      <c r="U191" s="4"/>
      <c r="V191" s="30">
        <v>13.3</v>
      </c>
      <c r="W191" s="4"/>
      <c r="X191" s="4"/>
      <c r="Y191" s="14">
        <v>2730</v>
      </c>
      <c r="Z191" s="4"/>
      <c r="AA191" s="5"/>
    </row>
    <row r="192" spans="17:27" x14ac:dyDescent="0.25">
      <c r="Q192" s="29">
        <v>13.4</v>
      </c>
      <c r="R192" s="30"/>
      <c r="S192" s="30"/>
      <c r="T192" s="14">
        <v>2120</v>
      </c>
      <c r="U192" s="4"/>
      <c r="V192" s="30">
        <v>13.4</v>
      </c>
      <c r="W192" s="4"/>
      <c r="X192" s="4"/>
      <c r="Y192" s="14">
        <v>2730</v>
      </c>
      <c r="Z192" s="4"/>
      <c r="AA192" s="5"/>
    </row>
    <row r="193" spans="17:27" x14ac:dyDescent="0.25">
      <c r="Q193" s="29">
        <v>13.5</v>
      </c>
      <c r="R193" s="30"/>
      <c r="S193" s="30"/>
      <c r="T193" s="14">
        <v>2120</v>
      </c>
      <c r="U193" s="4"/>
      <c r="V193" s="30">
        <v>13.5</v>
      </c>
      <c r="W193" s="4"/>
      <c r="X193" s="4"/>
      <c r="Y193" s="14">
        <v>2730</v>
      </c>
      <c r="Z193" s="4"/>
      <c r="AA193" s="5"/>
    </row>
    <row r="194" spans="17:27" x14ac:dyDescent="0.25">
      <c r="Q194" s="29">
        <v>13.6</v>
      </c>
      <c r="R194" s="30"/>
      <c r="S194" s="30"/>
      <c r="T194" s="14">
        <v>2120</v>
      </c>
      <c r="U194" s="4"/>
      <c r="V194" s="30">
        <v>13.6</v>
      </c>
      <c r="W194" s="4"/>
      <c r="X194" s="4"/>
      <c r="Y194" s="14">
        <v>2730</v>
      </c>
      <c r="Z194" s="4"/>
      <c r="AA194" s="5"/>
    </row>
    <row r="195" spans="17:27" x14ac:dyDescent="0.25">
      <c r="Q195" s="29">
        <v>13.7</v>
      </c>
      <c r="R195" s="30"/>
      <c r="S195" s="30"/>
      <c r="T195" s="14">
        <v>2120</v>
      </c>
      <c r="U195" s="4"/>
      <c r="V195" s="30">
        <v>13.7</v>
      </c>
      <c r="W195" s="4"/>
      <c r="X195" s="4"/>
      <c r="Y195" s="14">
        <v>2730</v>
      </c>
      <c r="Z195" s="4"/>
      <c r="AA195" s="5"/>
    </row>
    <row r="196" spans="17:27" x14ac:dyDescent="0.25">
      <c r="Q196" s="29">
        <v>13.8</v>
      </c>
      <c r="R196" s="30"/>
      <c r="S196" s="30"/>
      <c r="T196" s="14">
        <v>2120</v>
      </c>
      <c r="U196" s="4"/>
      <c r="V196" s="30">
        <v>13.8</v>
      </c>
      <c r="W196" s="4"/>
      <c r="X196" s="4"/>
      <c r="Y196" s="14">
        <v>2730</v>
      </c>
      <c r="Z196" s="4"/>
      <c r="AA196" s="5"/>
    </row>
    <row r="197" spans="17:27" x14ac:dyDescent="0.25">
      <c r="Q197" s="29">
        <v>13.9</v>
      </c>
      <c r="R197" s="30"/>
      <c r="S197" s="30"/>
      <c r="T197" s="14">
        <v>2120</v>
      </c>
      <c r="U197" s="4"/>
      <c r="V197" s="30">
        <v>13.9</v>
      </c>
      <c r="W197" s="4"/>
      <c r="X197" s="4"/>
      <c r="Y197" s="14">
        <v>2730</v>
      </c>
      <c r="Z197" s="4"/>
      <c r="AA197" s="5"/>
    </row>
    <row r="198" spans="17:27" x14ac:dyDescent="0.25">
      <c r="Q198" s="29">
        <v>14</v>
      </c>
      <c r="R198" s="30"/>
      <c r="S198" s="30"/>
      <c r="T198" s="14">
        <v>2120</v>
      </c>
      <c r="U198" s="4"/>
      <c r="V198" s="30">
        <v>14</v>
      </c>
      <c r="W198" s="4"/>
      <c r="X198" s="4"/>
      <c r="Y198" s="14">
        <v>2730</v>
      </c>
      <c r="Z198" s="4"/>
      <c r="AA198" s="5"/>
    </row>
    <row r="199" spans="17:27" x14ac:dyDescent="0.25">
      <c r="Q199" s="29">
        <v>14.1</v>
      </c>
      <c r="R199" s="30"/>
      <c r="S199" s="30"/>
      <c r="T199" s="14">
        <v>2120</v>
      </c>
      <c r="U199" s="4"/>
      <c r="V199" s="30">
        <v>14.1</v>
      </c>
      <c r="W199" s="4"/>
      <c r="X199" s="4"/>
      <c r="Y199" s="14">
        <v>2430</v>
      </c>
      <c r="Z199" s="4"/>
      <c r="AA199" s="5"/>
    </row>
    <row r="200" spans="17:27" x14ac:dyDescent="0.25">
      <c r="Q200" s="29">
        <v>14.2</v>
      </c>
      <c r="R200" s="30"/>
      <c r="S200" s="30"/>
      <c r="T200" s="14">
        <v>2120</v>
      </c>
      <c r="U200" s="4"/>
      <c r="V200" s="30">
        <v>14.2</v>
      </c>
      <c r="W200" s="4"/>
      <c r="X200" s="4"/>
      <c r="Y200" s="14">
        <v>2430</v>
      </c>
      <c r="Z200" s="4"/>
      <c r="AA200" s="5"/>
    </row>
    <row r="201" spans="17:27" x14ac:dyDescent="0.25">
      <c r="Q201" s="29">
        <v>14.3</v>
      </c>
      <c r="R201" s="30"/>
      <c r="S201" s="30"/>
      <c r="T201" s="14">
        <v>1820</v>
      </c>
      <c r="U201" s="4"/>
      <c r="V201" s="30">
        <v>14.3</v>
      </c>
      <c r="W201" s="4"/>
      <c r="X201" s="4"/>
      <c r="Y201" s="14">
        <v>2430</v>
      </c>
      <c r="Z201" s="4"/>
      <c r="AA201" s="5"/>
    </row>
    <row r="202" spans="17:27" x14ac:dyDescent="0.25">
      <c r="Q202" s="29">
        <v>14.4</v>
      </c>
      <c r="R202" s="30"/>
      <c r="S202" s="30"/>
      <c r="T202" s="14">
        <v>1820</v>
      </c>
      <c r="U202" s="4"/>
      <c r="V202" s="30">
        <v>14.4</v>
      </c>
      <c r="W202" s="4"/>
      <c r="X202" s="4"/>
      <c r="Y202" s="14">
        <v>2430</v>
      </c>
      <c r="Z202" s="4"/>
      <c r="AA202" s="5"/>
    </row>
    <row r="203" spans="17:27" x14ac:dyDescent="0.25">
      <c r="Q203" s="29">
        <v>14.5</v>
      </c>
      <c r="R203" s="30"/>
      <c r="S203" s="30"/>
      <c r="T203" s="14">
        <v>1820</v>
      </c>
      <c r="U203" s="4"/>
      <c r="V203" s="30">
        <v>14.5</v>
      </c>
      <c r="W203" s="4"/>
      <c r="X203" s="4"/>
      <c r="Y203" s="14">
        <v>2430</v>
      </c>
      <c r="Z203" s="4"/>
      <c r="AA203" s="5"/>
    </row>
    <row r="204" spans="17:27" x14ac:dyDescent="0.25">
      <c r="Q204" s="29">
        <v>14.6</v>
      </c>
      <c r="R204" s="30"/>
      <c r="S204" s="30"/>
      <c r="T204" s="14">
        <v>1820</v>
      </c>
      <c r="U204" s="4"/>
      <c r="V204" s="30">
        <v>14.6</v>
      </c>
      <c r="W204" s="4"/>
      <c r="X204" s="4"/>
      <c r="Y204" s="14">
        <v>2430</v>
      </c>
      <c r="Z204" s="4"/>
      <c r="AA204" s="5"/>
    </row>
    <row r="205" spans="17:27" x14ac:dyDescent="0.25">
      <c r="Q205" s="29">
        <v>14.7</v>
      </c>
      <c r="R205" s="30"/>
      <c r="S205" s="30"/>
      <c r="T205" s="14">
        <v>1820</v>
      </c>
      <c r="U205" s="4"/>
      <c r="V205" s="30">
        <v>14.7</v>
      </c>
      <c r="W205" s="4"/>
      <c r="X205" s="4"/>
      <c r="Y205" s="14">
        <v>2430</v>
      </c>
      <c r="Z205" s="4"/>
      <c r="AA205" s="5"/>
    </row>
    <row r="206" spans="17:27" x14ac:dyDescent="0.25">
      <c r="Q206" s="29">
        <v>14.8</v>
      </c>
      <c r="R206" s="30"/>
      <c r="S206" s="30"/>
      <c r="T206" s="14">
        <v>1820</v>
      </c>
      <c r="U206" s="4"/>
      <c r="V206" s="30">
        <v>14.8</v>
      </c>
      <c r="W206" s="4"/>
      <c r="X206" s="4"/>
      <c r="Y206" s="14">
        <v>2430</v>
      </c>
      <c r="Z206" s="4"/>
      <c r="AA206" s="5"/>
    </row>
    <row r="207" spans="17:27" x14ac:dyDescent="0.25">
      <c r="Q207" s="29">
        <v>14.9</v>
      </c>
      <c r="R207" s="30"/>
      <c r="S207" s="30"/>
      <c r="T207" s="14">
        <v>1820</v>
      </c>
      <c r="U207" s="4"/>
      <c r="V207" s="30">
        <v>14.9</v>
      </c>
      <c r="W207" s="4"/>
      <c r="X207" s="4"/>
      <c r="Y207" s="14">
        <v>2430</v>
      </c>
      <c r="Z207" s="4"/>
      <c r="AA207" s="5"/>
    </row>
    <row r="208" spans="17:27" x14ac:dyDescent="0.25">
      <c r="Q208" s="29">
        <v>15</v>
      </c>
      <c r="R208" s="30"/>
      <c r="S208" s="30"/>
      <c r="T208" s="14">
        <v>1820</v>
      </c>
      <c r="U208" s="4"/>
      <c r="V208" s="30">
        <v>15</v>
      </c>
      <c r="W208" s="4"/>
      <c r="X208" s="4"/>
      <c r="Y208" s="14">
        <v>2120</v>
      </c>
      <c r="Z208" s="4"/>
      <c r="AA208" s="5"/>
    </row>
    <row r="209" spans="17:27" x14ac:dyDescent="0.25">
      <c r="Q209" s="29">
        <v>15.1</v>
      </c>
      <c r="R209" s="30"/>
      <c r="S209" s="30"/>
      <c r="T209" s="14">
        <v>1820</v>
      </c>
      <c r="U209" s="4"/>
      <c r="V209" s="30">
        <v>15.1</v>
      </c>
      <c r="W209" s="4"/>
      <c r="X209" s="4"/>
      <c r="Y209" s="14">
        <v>2120</v>
      </c>
      <c r="Z209" s="4"/>
      <c r="AA209" s="5"/>
    </row>
    <row r="210" spans="17:27" x14ac:dyDescent="0.25">
      <c r="Q210" s="29">
        <v>15.2</v>
      </c>
      <c r="R210" s="30"/>
      <c r="S210" s="30"/>
      <c r="T210" s="14">
        <v>1820</v>
      </c>
      <c r="U210" s="4"/>
      <c r="V210" s="30">
        <v>15.2</v>
      </c>
      <c r="W210" s="4"/>
      <c r="X210" s="4"/>
      <c r="Y210" s="14">
        <v>2120</v>
      </c>
      <c r="Z210" s="4"/>
      <c r="AA210" s="5"/>
    </row>
    <row r="211" spans="17:27" x14ac:dyDescent="0.25">
      <c r="Q211" s="29">
        <v>15.3</v>
      </c>
      <c r="R211" s="30"/>
      <c r="S211" s="30"/>
      <c r="T211" s="14">
        <v>1820</v>
      </c>
      <c r="U211" s="4"/>
      <c r="V211" s="30">
        <v>15.3</v>
      </c>
      <c r="W211" s="4"/>
      <c r="X211" s="4"/>
      <c r="Y211" s="14">
        <v>2120</v>
      </c>
      <c r="Z211" s="4"/>
      <c r="AA211" s="5"/>
    </row>
    <row r="212" spans="17:27" x14ac:dyDescent="0.25">
      <c r="Q212" s="29">
        <v>15.4</v>
      </c>
      <c r="R212" s="30"/>
      <c r="S212" s="30"/>
      <c r="T212" s="14">
        <v>1510</v>
      </c>
      <c r="U212" s="4"/>
      <c r="V212" s="30">
        <v>15.4</v>
      </c>
      <c r="W212" s="4"/>
      <c r="X212" s="4"/>
      <c r="Y212" s="14">
        <v>2120</v>
      </c>
      <c r="Z212" s="4"/>
      <c r="AA212" s="5"/>
    </row>
    <row r="213" spans="17:27" x14ac:dyDescent="0.25">
      <c r="Q213" s="29">
        <v>15.5</v>
      </c>
      <c r="R213" s="30"/>
      <c r="S213" s="30"/>
      <c r="T213" s="14">
        <v>1510</v>
      </c>
      <c r="U213" s="4"/>
      <c r="V213" s="30">
        <v>15.5</v>
      </c>
      <c r="W213" s="4"/>
      <c r="X213" s="4"/>
      <c r="Y213" s="14">
        <v>2120</v>
      </c>
      <c r="Z213" s="4"/>
      <c r="AA213" s="5"/>
    </row>
    <row r="214" spans="17:27" x14ac:dyDescent="0.25">
      <c r="Q214" s="29">
        <v>15.6</v>
      </c>
      <c r="R214" s="30"/>
      <c r="S214" s="30"/>
      <c r="T214" s="14">
        <v>1510</v>
      </c>
      <c r="U214" s="4"/>
      <c r="V214" s="30">
        <v>15.6</v>
      </c>
      <c r="W214" s="4"/>
      <c r="X214" s="4"/>
      <c r="Y214" s="14">
        <v>2120</v>
      </c>
      <c r="Z214" s="4"/>
      <c r="AA214" s="5"/>
    </row>
    <row r="215" spans="17:27" x14ac:dyDescent="0.25">
      <c r="Q215" s="29">
        <v>15.7</v>
      </c>
      <c r="R215" s="30"/>
      <c r="S215" s="30"/>
      <c r="T215" s="14">
        <v>1510</v>
      </c>
      <c r="U215" s="4"/>
      <c r="V215" s="30">
        <v>15.7</v>
      </c>
      <c r="W215" s="4"/>
      <c r="X215" s="4"/>
      <c r="Y215" s="14">
        <v>2120</v>
      </c>
      <c r="Z215" s="4"/>
      <c r="AA215" s="5"/>
    </row>
    <row r="216" spans="17:27" x14ac:dyDescent="0.25">
      <c r="Q216" s="29">
        <v>15.8</v>
      </c>
      <c r="R216" s="30"/>
      <c r="S216" s="30"/>
      <c r="T216" s="14">
        <v>1510</v>
      </c>
      <c r="U216" s="4"/>
      <c r="V216" s="30">
        <v>15.8</v>
      </c>
      <c r="W216" s="4"/>
      <c r="X216" s="4"/>
      <c r="Y216" s="14">
        <v>2120</v>
      </c>
      <c r="Z216" s="4"/>
      <c r="AA216" s="5"/>
    </row>
    <row r="217" spans="17:27" x14ac:dyDescent="0.25">
      <c r="Q217" s="29">
        <v>15.9</v>
      </c>
      <c r="R217" s="30"/>
      <c r="S217" s="30"/>
      <c r="T217" s="14">
        <v>1510</v>
      </c>
      <c r="U217" s="4"/>
      <c r="V217" s="30">
        <v>15.9</v>
      </c>
      <c r="W217" s="4"/>
      <c r="X217" s="4"/>
      <c r="Y217" s="14">
        <v>2120</v>
      </c>
      <c r="Z217" s="4"/>
      <c r="AA217" s="5"/>
    </row>
    <row r="218" spans="17:27" x14ac:dyDescent="0.25">
      <c r="Q218" s="29">
        <v>16</v>
      </c>
      <c r="R218" s="30"/>
      <c r="S218" s="30"/>
      <c r="T218" s="14">
        <v>1510</v>
      </c>
      <c r="U218" s="4"/>
      <c r="V218" s="30">
        <v>16</v>
      </c>
      <c r="W218" s="4"/>
      <c r="X218" s="4"/>
      <c r="Y218" s="14">
        <v>2120</v>
      </c>
      <c r="Z218" s="4"/>
      <c r="AA218" s="5"/>
    </row>
    <row r="219" spans="17:27" x14ac:dyDescent="0.25">
      <c r="Q219" s="29">
        <v>16.100000000000001</v>
      </c>
      <c r="R219" s="30"/>
      <c r="S219" s="30"/>
      <c r="T219" s="14">
        <v>1510</v>
      </c>
      <c r="U219" s="4"/>
      <c r="V219" s="30">
        <v>16.100000000000001</v>
      </c>
      <c r="W219" s="4"/>
      <c r="X219" s="4"/>
      <c r="Y219" s="14">
        <v>1820</v>
      </c>
      <c r="Z219" s="4"/>
      <c r="AA219" s="5"/>
    </row>
    <row r="220" spans="17:27" x14ac:dyDescent="0.25">
      <c r="Q220" s="29">
        <v>16.2</v>
      </c>
      <c r="R220" s="30"/>
      <c r="S220" s="30"/>
      <c r="T220" s="14">
        <v>1510</v>
      </c>
      <c r="U220" s="4"/>
      <c r="V220" s="30">
        <v>16.2</v>
      </c>
      <c r="W220" s="4"/>
      <c r="X220" s="4"/>
      <c r="Y220" s="14">
        <v>1820</v>
      </c>
      <c r="Z220" s="4"/>
      <c r="AA220" s="5"/>
    </row>
    <row r="221" spans="17:27" x14ac:dyDescent="0.25">
      <c r="Q221" s="29">
        <v>16.3</v>
      </c>
      <c r="R221" s="30"/>
      <c r="S221" s="30"/>
      <c r="T221" s="14">
        <v>1510</v>
      </c>
      <c r="U221" s="4"/>
      <c r="V221" s="30">
        <v>16.3</v>
      </c>
      <c r="W221" s="4"/>
      <c r="X221" s="4"/>
      <c r="Y221" s="14">
        <v>1820</v>
      </c>
      <c r="Z221" s="4"/>
      <c r="AA221" s="5"/>
    </row>
    <row r="222" spans="17:27" x14ac:dyDescent="0.25">
      <c r="Q222" s="29">
        <v>16.399999999999999</v>
      </c>
      <c r="R222" s="30"/>
      <c r="S222" s="30"/>
      <c r="T222" s="14">
        <v>1510</v>
      </c>
      <c r="U222" s="4"/>
      <c r="V222" s="30">
        <v>16.399999999999999</v>
      </c>
      <c r="W222" s="4"/>
      <c r="X222" s="4"/>
      <c r="Y222" s="14">
        <v>1820</v>
      </c>
      <c r="Z222" s="4"/>
      <c r="AA222" s="5"/>
    </row>
    <row r="223" spans="17:27" x14ac:dyDescent="0.25">
      <c r="Q223" s="29">
        <v>16.5</v>
      </c>
      <c r="R223" s="30"/>
      <c r="S223" s="30"/>
      <c r="T223" s="14">
        <v>1510</v>
      </c>
      <c r="U223" s="4"/>
      <c r="V223" s="30">
        <v>16.5</v>
      </c>
      <c r="W223" s="4"/>
      <c r="X223" s="4"/>
      <c r="Y223" s="14">
        <v>1820</v>
      </c>
      <c r="Z223" s="4"/>
      <c r="AA223" s="5"/>
    </row>
    <row r="224" spans="17:27" x14ac:dyDescent="0.25">
      <c r="Q224" s="29">
        <v>16.600000000000001</v>
      </c>
      <c r="R224" s="30"/>
      <c r="S224" s="30"/>
      <c r="T224" s="14">
        <v>1510</v>
      </c>
      <c r="U224" s="4"/>
      <c r="V224" s="30">
        <v>16.600000000000001</v>
      </c>
      <c r="W224" s="4"/>
      <c r="X224" s="4"/>
      <c r="Y224" s="14">
        <v>1820</v>
      </c>
      <c r="Z224" s="4"/>
      <c r="AA224" s="5"/>
    </row>
    <row r="225" spans="17:27" x14ac:dyDescent="0.25">
      <c r="Q225" s="29">
        <v>16.7</v>
      </c>
      <c r="R225" s="30"/>
      <c r="S225" s="30"/>
      <c r="T225" s="14">
        <v>1190</v>
      </c>
      <c r="U225" s="4"/>
      <c r="V225" s="30">
        <v>16.7</v>
      </c>
      <c r="W225" s="4"/>
      <c r="X225" s="4"/>
      <c r="Y225" s="14">
        <v>1820</v>
      </c>
      <c r="Z225" s="4"/>
      <c r="AA225" s="5"/>
    </row>
    <row r="226" spans="17:27" x14ac:dyDescent="0.25">
      <c r="Q226" s="29">
        <v>16.8</v>
      </c>
      <c r="R226" s="30"/>
      <c r="S226" s="30"/>
      <c r="T226" s="14">
        <v>1190</v>
      </c>
      <c r="U226" s="4"/>
      <c r="V226" s="30">
        <v>16.8</v>
      </c>
      <c r="W226" s="4"/>
      <c r="X226" s="4"/>
      <c r="Y226" s="14">
        <v>1820</v>
      </c>
      <c r="Z226" s="4"/>
      <c r="AA226" s="5"/>
    </row>
    <row r="227" spans="17:27" x14ac:dyDescent="0.25">
      <c r="Q227" s="29">
        <v>16.899999999999999</v>
      </c>
      <c r="R227" s="30"/>
      <c r="S227" s="30"/>
      <c r="T227" s="14">
        <v>1190</v>
      </c>
      <c r="U227" s="4"/>
      <c r="V227" s="30">
        <v>16.899999999999999</v>
      </c>
      <c r="W227" s="4"/>
      <c r="X227" s="4"/>
      <c r="Y227" s="14">
        <v>1820</v>
      </c>
      <c r="Z227" s="4"/>
      <c r="AA227" s="5"/>
    </row>
    <row r="228" spans="17:27" x14ac:dyDescent="0.25">
      <c r="Q228" s="29">
        <v>17</v>
      </c>
      <c r="R228" s="30"/>
      <c r="S228" s="30"/>
      <c r="T228" s="14">
        <v>1190</v>
      </c>
      <c r="U228" s="4"/>
      <c r="V228" s="30">
        <v>17</v>
      </c>
      <c r="W228" s="4"/>
      <c r="X228" s="4"/>
      <c r="Y228" s="14">
        <v>1820</v>
      </c>
      <c r="Z228" s="4"/>
      <c r="AA228" s="5"/>
    </row>
    <row r="229" spans="17:27" x14ac:dyDescent="0.25">
      <c r="Q229" s="29">
        <v>17.100000000000001</v>
      </c>
      <c r="R229" s="30"/>
      <c r="S229" s="30"/>
      <c r="T229" s="14">
        <v>1190</v>
      </c>
      <c r="U229" s="4"/>
      <c r="V229" s="30">
        <v>17.100000000000001</v>
      </c>
      <c r="W229" s="4"/>
      <c r="X229" s="4"/>
      <c r="Y229" s="14">
        <v>1820</v>
      </c>
      <c r="Z229" s="4"/>
      <c r="AA229" s="5"/>
    </row>
    <row r="230" spans="17:27" x14ac:dyDescent="0.25">
      <c r="Q230" s="29">
        <v>17.2</v>
      </c>
      <c r="R230" s="30"/>
      <c r="S230" s="30"/>
      <c r="T230" s="14">
        <v>1190</v>
      </c>
      <c r="U230" s="4"/>
      <c r="V230" s="30">
        <v>17.2</v>
      </c>
      <c r="W230" s="4"/>
      <c r="X230" s="4"/>
      <c r="Y230" s="14">
        <v>1820</v>
      </c>
      <c r="Z230" s="4"/>
      <c r="AA230" s="5"/>
    </row>
    <row r="231" spans="17:27" x14ac:dyDescent="0.25">
      <c r="Q231" s="29">
        <v>17.3</v>
      </c>
      <c r="R231" s="30"/>
      <c r="S231" s="30"/>
      <c r="T231" s="14">
        <v>1190</v>
      </c>
      <c r="U231" s="4"/>
      <c r="V231" s="30">
        <v>17.3</v>
      </c>
      <c r="W231" s="4"/>
      <c r="X231" s="4"/>
      <c r="Y231" s="14">
        <v>1510</v>
      </c>
      <c r="Z231" s="4"/>
      <c r="AA231" s="5"/>
    </row>
    <row r="232" spans="17:27" x14ac:dyDescent="0.25">
      <c r="Q232" s="29">
        <v>17.399999999999999</v>
      </c>
      <c r="R232" s="30"/>
      <c r="S232" s="30"/>
      <c r="T232" s="14">
        <v>1190</v>
      </c>
      <c r="U232" s="4"/>
      <c r="V232" s="30">
        <v>17.399999999999999</v>
      </c>
      <c r="W232" s="4"/>
      <c r="X232" s="4"/>
      <c r="Y232" s="14">
        <v>1510</v>
      </c>
      <c r="Z232" s="4"/>
      <c r="AA232" s="5"/>
    </row>
    <row r="233" spans="17:27" x14ac:dyDescent="0.25">
      <c r="Q233" s="29">
        <v>17.5</v>
      </c>
      <c r="R233" s="30"/>
      <c r="S233" s="30"/>
      <c r="T233" s="14">
        <v>1190</v>
      </c>
      <c r="U233" s="4"/>
      <c r="V233" s="30">
        <v>17.5</v>
      </c>
      <c r="W233" s="4"/>
      <c r="X233" s="4"/>
      <c r="Y233" s="14">
        <v>1510</v>
      </c>
      <c r="Z233" s="4"/>
      <c r="AA233" s="5"/>
    </row>
    <row r="234" spans="17:27" x14ac:dyDescent="0.25">
      <c r="Q234" s="29">
        <v>17.600000000000001</v>
      </c>
      <c r="R234" s="30"/>
      <c r="S234" s="30"/>
      <c r="T234" s="14">
        <v>1190</v>
      </c>
      <c r="U234" s="4"/>
      <c r="V234" s="30">
        <v>17.600000000000001</v>
      </c>
      <c r="W234" s="4"/>
      <c r="X234" s="4"/>
      <c r="Y234" s="14">
        <v>1510</v>
      </c>
      <c r="Z234" s="4"/>
      <c r="AA234" s="5"/>
    </row>
    <row r="235" spans="17:27" x14ac:dyDescent="0.25">
      <c r="Q235" s="29">
        <v>17.7</v>
      </c>
      <c r="R235" s="30"/>
      <c r="S235" s="30"/>
      <c r="T235" s="14">
        <v>1190</v>
      </c>
      <c r="U235" s="4"/>
      <c r="V235" s="30">
        <v>17.7</v>
      </c>
      <c r="W235" s="4"/>
      <c r="X235" s="4"/>
      <c r="Y235" s="14">
        <v>1510</v>
      </c>
      <c r="Z235" s="4"/>
      <c r="AA235" s="5"/>
    </row>
    <row r="236" spans="17:27" x14ac:dyDescent="0.25">
      <c r="Q236" s="29">
        <v>17.8</v>
      </c>
      <c r="R236" s="30"/>
      <c r="S236" s="30"/>
      <c r="T236" s="14">
        <v>1190</v>
      </c>
      <c r="U236" s="4"/>
      <c r="V236" s="30">
        <v>17.8</v>
      </c>
      <c r="W236" s="4"/>
      <c r="X236" s="4"/>
      <c r="Y236" s="14">
        <v>1510</v>
      </c>
      <c r="Z236" s="4"/>
      <c r="AA236" s="5"/>
    </row>
    <row r="237" spans="17:27" x14ac:dyDescent="0.25">
      <c r="Q237" s="29">
        <v>17.899999999999999</v>
      </c>
      <c r="R237" s="30"/>
      <c r="S237" s="30"/>
      <c r="T237" s="14">
        <v>1190</v>
      </c>
      <c r="U237" s="4"/>
      <c r="V237" s="30">
        <v>17.899999999999999</v>
      </c>
      <c r="W237" s="4"/>
      <c r="X237" s="4"/>
      <c r="Y237" s="14">
        <v>1510</v>
      </c>
      <c r="Z237" s="4"/>
      <c r="AA237" s="5"/>
    </row>
    <row r="238" spans="17:27" x14ac:dyDescent="0.25">
      <c r="Q238" s="29">
        <v>18</v>
      </c>
      <c r="R238" s="30"/>
      <c r="S238" s="30"/>
      <c r="T238" s="14">
        <v>1190</v>
      </c>
      <c r="U238" s="4"/>
      <c r="V238" s="30">
        <v>18</v>
      </c>
      <c r="W238" s="4"/>
      <c r="X238" s="4"/>
      <c r="Y238" s="14">
        <v>1510</v>
      </c>
      <c r="Z238" s="4"/>
      <c r="AA238" s="5"/>
    </row>
    <row r="239" spans="17:27" x14ac:dyDescent="0.25">
      <c r="Q239" s="29">
        <v>18.100000000000001</v>
      </c>
      <c r="R239" s="30"/>
      <c r="S239" s="30"/>
      <c r="T239" s="14">
        <v>1190</v>
      </c>
      <c r="U239" s="4"/>
      <c r="V239" s="30">
        <v>18.100000000000001</v>
      </c>
      <c r="W239" s="4"/>
      <c r="X239" s="4"/>
      <c r="Y239" s="14">
        <v>1510</v>
      </c>
      <c r="Z239" s="4"/>
      <c r="AA239" s="5"/>
    </row>
    <row r="240" spans="17:27" x14ac:dyDescent="0.25">
      <c r="Q240" s="29">
        <v>18.2</v>
      </c>
      <c r="R240" s="30"/>
      <c r="S240" s="30"/>
      <c r="T240" s="14">
        <v>890</v>
      </c>
      <c r="U240" s="4"/>
      <c r="V240" s="30">
        <v>18.2</v>
      </c>
      <c r="W240" s="4"/>
      <c r="X240" s="4"/>
      <c r="Y240" s="14">
        <v>1510</v>
      </c>
      <c r="Z240" s="4"/>
      <c r="AA240" s="5"/>
    </row>
    <row r="241" spans="17:27" x14ac:dyDescent="0.25">
      <c r="Q241" s="29">
        <v>18.3</v>
      </c>
      <c r="R241" s="30"/>
      <c r="S241" s="30"/>
      <c r="T241" s="14">
        <v>890</v>
      </c>
      <c r="U241" s="4"/>
      <c r="V241" s="30">
        <v>18.3</v>
      </c>
      <c r="W241" s="4"/>
      <c r="X241" s="4"/>
      <c r="Y241" s="14">
        <v>1510</v>
      </c>
      <c r="Z241" s="4"/>
      <c r="AA241" s="5"/>
    </row>
    <row r="242" spans="17:27" x14ac:dyDescent="0.25">
      <c r="Q242" s="29">
        <v>18.399999999999999</v>
      </c>
      <c r="R242" s="30"/>
      <c r="S242" s="30"/>
      <c r="T242" s="14">
        <v>890</v>
      </c>
      <c r="U242" s="4"/>
      <c r="V242" s="30">
        <v>18.399999999999999</v>
      </c>
      <c r="W242" s="4"/>
      <c r="X242" s="4"/>
      <c r="Y242" s="14">
        <v>1510</v>
      </c>
      <c r="Z242" s="4"/>
      <c r="AA242" s="5"/>
    </row>
    <row r="243" spans="17:27" x14ac:dyDescent="0.25">
      <c r="Q243" s="29">
        <v>18.5</v>
      </c>
      <c r="R243" s="30"/>
      <c r="S243" s="30"/>
      <c r="T243" s="14">
        <v>890</v>
      </c>
      <c r="U243" s="4"/>
      <c r="V243" s="30">
        <v>18.5</v>
      </c>
      <c r="W243" s="4"/>
      <c r="X243" s="4"/>
      <c r="Y243" s="14">
        <v>1510</v>
      </c>
      <c r="Z243" s="4"/>
      <c r="AA243" s="5"/>
    </row>
    <row r="244" spans="17:27" x14ac:dyDescent="0.25">
      <c r="Q244" s="29">
        <v>18.600000000000001</v>
      </c>
      <c r="R244" s="30"/>
      <c r="S244" s="30"/>
      <c r="T244" s="14">
        <v>890</v>
      </c>
      <c r="U244" s="4"/>
      <c r="V244" s="30">
        <v>18.600000000000001</v>
      </c>
      <c r="W244" s="4"/>
      <c r="X244" s="4"/>
      <c r="Y244" s="14">
        <v>1510</v>
      </c>
      <c r="Z244" s="4"/>
      <c r="AA244" s="5"/>
    </row>
    <row r="245" spans="17:27" x14ac:dyDescent="0.25">
      <c r="Q245" s="29">
        <v>18.7</v>
      </c>
      <c r="R245" s="30"/>
      <c r="S245" s="30"/>
      <c r="T245" s="14">
        <v>890</v>
      </c>
      <c r="U245" s="4"/>
      <c r="V245" s="30">
        <v>18.7</v>
      </c>
      <c r="W245" s="4"/>
      <c r="X245" s="4"/>
      <c r="Y245" s="14">
        <v>1510</v>
      </c>
      <c r="Z245" s="4"/>
      <c r="AA245" s="5"/>
    </row>
    <row r="246" spans="17:27" x14ac:dyDescent="0.25">
      <c r="Q246" s="29">
        <v>18.8</v>
      </c>
      <c r="R246" s="30"/>
      <c r="S246" s="30"/>
      <c r="T246" s="14">
        <v>890</v>
      </c>
      <c r="U246" s="4"/>
      <c r="V246" s="30">
        <v>18.8</v>
      </c>
      <c r="W246" s="4"/>
      <c r="X246" s="4"/>
      <c r="Y246" s="14">
        <v>1190</v>
      </c>
      <c r="Z246" s="4"/>
      <c r="AA246" s="5"/>
    </row>
    <row r="247" spans="17:27" x14ac:dyDescent="0.25">
      <c r="Q247" s="29">
        <v>18.899999999999999</v>
      </c>
      <c r="R247" s="30"/>
      <c r="S247" s="30"/>
      <c r="T247" s="14">
        <v>890</v>
      </c>
      <c r="U247" s="4"/>
      <c r="V247" s="30">
        <v>18.899999999999999</v>
      </c>
      <c r="W247" s="4"/>
      <c r="X247" s="4"/>
      <c r="Y247" s="14">
        <v>1190</v>
      </c>
      <c r="Z247" s="4"/>
      <c r="AA247" s="5"/>
    </row>
    <row r="248" spans="17:27" x14ac:dyDescent="0.25">
      <c r="Q248" s="29">
        <v>19</v>
      </c>
      <c r="R248" s="30"/>
      <c r="S248" s="30"/>
      <c r="T248" s="14">
        <v>890</v>
      </c>
      <c r="U248" s="4"/>
      <c r="V248" s="30">
        <v>19</v>
      </c>
      <c r="W248" s="4"/>
      <c r="X248" s="4"/>
      <c r="Y248" s="14">
        <v>1190</v>
      </c>
      <c r="Z248" s="4"/>
      <c r="AA248" s="5"/>
    </row>
    <row r="249" spans="17:27" x14ac:dyDescent="0.25">
      <c r="Q249" s="29">
        <v>19.100000000000001</v>
      </c>
      <c r="R249" s="30"/>
      <c r="S249" s="30"/>
      <c r="T249" s="14">
        <v>890</v>
      </c>
      <c r="U249" s="4"/>
      <c r="V249" s="30">
        <v>19.100000000000001</v>
      </c>
      <c r="W249" s="4"/>
      <c r="X249" s="4"/>
      <c r="Y249" s="14">
        <v>1190</v>
      </c>
      <c r="Z249" s="4"/>
      <c r="AA249" s="5"/>
    </row>
    <row r="250" spans="17:27" x14ac:dyDescent="0.25">
      <c r="Q250" s="29">
        <v>19.2</v>
      </c>
      <c r="R250" s="30"/>
      <c r="S250" s="30"/>
      <c r="T250" s="14">
        <v>890</v>
      </c>
      <c r="U250" s="4"/>
      <c r="V250" s="30">
        <v>19.2</v>
      </c>
      <c r="W250" s="4"/>
      <c r="X250" s="4"/>
      <c r="Y250" s="14">
        <v>1190</v>
      </c>
      <c r="Z250" s="4"/>
      <c r="AA250" s="5"/>
    </row>
    <row r="251" spans="17:27" x14ac:dyDescent="0.25">
      <c r="Q251" s="29">
        <v>19.3</v>
      </c>
      <c r="R251" s="30"/>
      <c r="S251" s="30"/>
      <c r="T251" s="14">
        <v>890</v>
      </c>
      <c r="U251" s="4"/>
      <c r="V251" s="30">
        <v>19.3</v>
      </c>
      <c r="W251" s="4"/>
      <c r="X251" s="4"/>
      <c r="Y251" s="14">
        <v>1190</v>
      </c>
      <c r="Z251" s="4"/>
      <c r="AA251" s="5"/>
    </row>
    <row r="252" spans="17:27" x14ac:dyDescent="0.25">
      <c r="Q252" s="29">
        <v>19.399999999999999</v>
      </c>
      <c r="R252" s="30"/>
      <c r="S252" s="30"/>
      <c r="T252" s="14">
        <v>890</v>
      </c>
      <c r="U252" s="4"/>
      <c r="V252" s="30">
        <v>19.399999999999999</v>
      </c>
      <c r="W252" s="4"/>
      <c r="X252" s="4"/>
      <c r="Y252" s="14">
        <v>1190</v>
      </c>
      <c r="Z252" s="4"/>
      <c r="AA252" s="5"/>
    </row>
    <row r="253" spans="17:27" x14ac:dyDescent="0.25">
      <c r="Q253" s="29">
        <v>19.5</v>
      </c>
      <c r="R253" s="30"/>
      <c r="S253" s="30"/>
      <c r="T253" s="14">
        <v>890</v>
      </c>
      <c r="U253" s="4"/>
      <c r="V253" s="30">
        <v>19.5</v>
      </c>
      <c r="W253" s="4"/>
      <c r="X253" s="4"/>
      <c r="Y253" s="14">
        <v>1190</v>
      </c>
      <c r="Z253" s="4"/>
      <c r="AA253" s="5"/>
    </row>
    <row r="254" spans="17:27" x14ac:dyDescent="0.25">
      <c r="Q254" s="29">
        <v>19.600000000000001</v>
      </c>
      <c r="R254" s="30"/>
      <c r="S254" s="30"/>
      <c r="T254" s="14">
        <v>890</v>
      </c>
      <c r="U254" s="4"/>
      <c r="V254" s="30">
        <v>19.600000000000001</v>
      </c>
      <c r="W254" s="4"/>
      <c r="X254" s="4"/>
      <c r="Y254" s="14">
        <v>1190</v>
      </c>
      <c r="Z254" s="4"/>
      <c r="AA254" s="5"/>
    </row>
    <row r="255" spans="17:27" x14ac:dyDescent="0.25">
      <c r="Q255" s="29">
        <v>19.7</v>
      </c>
      <c r="R255" s="30"/>
      <c r="S255" s="30"/>
      <c r="T255" s="14">
        <v>890</v>
      </c>
      <c r="U255" s="4"/>
      <c r="V255" s="30">
        <v>19.7</v>
      </c>
      <c r="W255" s="4"/>
      <c r="X255" s="4"/>
      <c r="Y255" s="14">
        <v>1190</v>
      </c>
      <c r="Z255" s="4"/>
      <c r="AA255" s="5"/>
    </row>
    <row r="256" spans="17:27" x14ac:dyDescent="0.25">
      <c r="Q256" s="29">
        <v>19.8</v>
      </c>
      <c r="R256" s="30"/>
      <c r="S256" s="30"/>
      <c r="T256" s="14">
        <v>890</v>
      </c>
      <c r="U256" s="4"/>
      <c r="V256" s="30">
        <v>19.8</v>
      </c>
      <c r="W256" s="4"/>
      <c r="X256" s="4"/>
      <c r="Y256" s="14">
        <v>1190</v>
      </c>
      <c r="Z256" s="4"/>
      <c r="AA256" s="5"/>
    </row>
    <row r="257" spans="17:27" x14ac:dyDescent="0.25">
      <c r="Q257" s="29">
        <v>19.899999999999999</v>
      </c>
      <c r="R257" s="30"/>
      <c r="S257" s="30"/>
      <c r="T257" s="14">
        <v>890</v>
      </c>
      <c r="U257" s="4"/>
      <c r="V257" s="30">
        <v>19.899999999999999</v>
      </c>
      <c r="W257" s="4"/>
      <c r="X257" s="4"/>
      <c r="Y257" s="14">
        <v>1190</v>
      </c>
      <c r="Z257" s="4"/>
      <c r="AA257" s="5"/>
    </row>
    <row r="258" spans="17:27" x14ac:dyDescent="0.25">
      <c r="Q258" s="29">
        <v>20</v>
      </c>
      <c r="R258" s="30"/>
      <c r="S258" s="30"/>
      <c r="T258" s="14">
        <v>580</v>
      </c>
      <c r="U258" s="4"/>
      <c r="V258" s="30">
        <v>20</v>
      </c>
      <c r="W258" s="4"/>
      <c r="X258" s="4"/>
      <c r="Y258" s="14">
        <v>1190</v>
      </c>
      <c r="Z258" s="4"/>
      <c r="AA258" s="5"/>
    </row>
    <row r="259" spans="17:27" x14ac:dyDescent="0.25">
      <c r="Q259" s="29">
        <v>20.100000000000001</v>
      </c>
      <c r="R259" s="30"/>
      <c r="S259" s="30"/>
      <c r="T259" s="14">
        <v>580</v>
      </c>
      <c r="U259" s="4"/>
      <c r="V259" s="30">
        <v>20.100000000000001</v>
      </c>
      <c r="W259" s="4"/>
      <c r="X259" s="4"/>
      <c r="Y259" s="14">
        <v>1190</v>
      </c>
      <c r="Z259" s="4"/>
      <c r="AA259" s="5"/>
    </row>
    <row r="260" spans="17:27" x14ac:dyDescent="0.25">
      <c r="Q260" s="29">
        <v>20.2</v>
      </c>
      <c r="R260" s="30"/>
      <c r="S260" s="30"/>
      <c r="T260" s="14">
        <v>580</v>
      </c>
      <c r="U260" s="4"/>
      <c r="V260" s="30">
        <v>20.2</v>
      </c>
      <c r="W260" s="4"/>
      <c r="X260" s="4"/>
      <c r="Y260" s="14">
        <v>1190</v>
      </c>
      <c r="Z260" s="4"/>
      <c r="AA260" s="5"/>
    </row>
    <row r="261" spans="17:27" x14ac:dyDescent="0.25">
      <c r="Q261" s="29">
        <v>20.3</v>
      </c>
      <c r="R261" s="30"/>
      <c r="S261" s="30"/>
      <c r="T261" s="14">
        <v>580</v>
      </c>
      <c r="U261" s="4"/>
      <c r="V261" s="30">
        <v>20.3</v>
      </c>
      <c r="W261" s="4"/>
      <c r="X261" s="4"/>
      <c r="Y261" s="14">
        <v>1190</v>
      </c>
      <c r="Z261" s="4"/>
      <c r="AA261" s="5"/>
    </row>
    <row r="262" spans="17:27" x14ac:dyDescent="0.25">
      <c r="Q262" s="29">
        <v>20.399999999999999</v>
      </c>
      <c r="R262" s="30"/>
      <c r="S262" s="30"/>
      <c r="T262" s="14">
        <v>580</v>
      </c>
      <c r="U262" s="4"/>
      <c r="V262" s="30">
        <v>20.399999999999999</v>
      </c>
      <c r="W262" s="4"/>
      <c r="X262" s="4"/>
      <c r="Y262" s="14">
        <v>1190</v>
      </c>
      <c r="Z262" s="4"/>
      <c r="AA262" s="5"/>
    </row>
    <row r="263" spans="17:27" x14ac:dyDescent="0.25">
      <c r="Q263" s="29">
        <v>20.5</v>
      </c>
      <c r="R263" s="30"/>
      <c r="S263" s="30"/>
      <c r="T263" s="14">
        <v>580</v>
      </c>
      <c r="U263" s="4"/>
      <c r="V263" s="30">
        <v>20.5</v>
      </c>
      <c r="W263" s="4"/>
      <c r="X263" s="4"/>
      <c r="Y263" s="14">
        <v>890</v>
      </c>
      <c r="Z263" s="4"/>
      <c r="AA263" s="5"/>
    </row>
    <row r="264" spans="17:27" x14ac:dyDescent="0.25">
      <c r="Q264" s="29">
        <v>20.6</v>
      </c>
      <c r="R264" s="30"/>
      <c r="S264" s="30"/>
      <c r="T264" s="14">
        <v>580</v>
      </c>
      <c r="U264" s="4"/>
      <c r="V264" s="30">
        <v>20.6</v>
      </c>
      <c r="W264" s="4"/>
      <c r="X264" s="4"/>
      <c r="Y264" s="14">
        <v>890</v>
      </c>
      <c r="Z264" s="4"/>
      <c r="AA264" s="5"/>
    </row>
    <row r="265" spans="17:27" x14ac:dyDescent="0.25">
      <c r="Q265" s="29">
        <v>20.7</v>
      </c>
      <c r="R265" s="30"/>
      <c r="S265" s="30"/>
      <c r="T265" s="14">
        <v>580</v>
      </c>
      <c r="U265" s="4"/>
      <c r="V265" s="30">
        <v>20.7</v>
      </c>
      <c r="W265" s="4"/>
      <c r="X265" s="4"/>
      <c r="Y265" s="14">
        <v>890</v>
      </c>
      <c r="Z265" s="4"/>
      <c r="AA265" s="5"/>
    </row>
    <row r="266" spans="17:27" x14ac:dyDescent="0.25">
      <c r="Q266" s="29">
        <v>20.8</v>
      </c>
      <c r="R266" s="30"/>
      <c r="S266" s="30"/>
      <c r="T266" s="14">
        <v>580</v>
      </c>
      <c r="U266" s="4"/>
      <c r="V266" s="30">
        <v>20.8</v>
      </c>
      <c r="W266" s="4"/>
      <c r="X266" s="4"/>
      <c r="Y266" s="14">
        <v>890</v>
      </c>
      <c r="Z266" s="4"/>
      <c r="AA266" s="5"/>
    </row>
    <row r="267" spans="17:27" x14ac:dyDescent="0.25">
      <c r="Q267" s="29">
        <v>20.9</v>
      </c>
      <c r="R267" s="30"/>
      <c r="S267" s="30"/>
      <c r="T267" s="14">
        <v>580</v>
      </c>
      <c r="U267" s="4"/>
      <c r="V267" s="30">
        <v>20.9</v>
      </c>
      <c r="W267" s="4"/>
      <c r="X267" s="4"/>
      <c r="Y267" s="14">
        <v>890</v>
      </c>
      <c r="Z267" s="4"/>
      <c r="AA267" s="5"/>
    </row>
    <row r="268" spans="17:27" x14ac:dyDescent="0.25">
      <c r="Q268" s="29">
        <v>21</v>
      </c>
      <c r="R268" s="30"/>
      <c r="S268" s="30"/>
      <c r="T268" s="14">
        <v>580</v>
      </c>
      <c r="U268" s="4"/>
      <c r="V268" s="30">
        <v>21</v>
      </c>
      <c r="W268" s="4"/>
      <c r="X268" s="4"/>
      <c r="Y268" s="14">
        <v>890</v>
      </c>
      <c r="Z268" s="4"/>
      <c r="AA268" s="5"/>
    </row>
    <row r="269" spans="17:27" x14ac:dyDescent="0.25">
      <c r="Q269" s="29">
        <v>21.1</v>
      </c>
      <c r="R269" s="30"/>
      <c r="S269" s="30"/>
      <c r="T269" s="14">
        <v>580</v>
      </c>
      <c r="U269" s="4"/>
      <c r="V269" s="30">
        <v>21.1</v>
      </c>
      <c r="W269" s="4"/>
      <c r="X269" s="4"/>
      <c r="Y269" s="14">
        <v>890</v>
      </c>
      <c r="Z269" s="4"/>
      <c r="AA269" s="5"/>
    </row>
    <row r="270" spans="17:27" x14ac:dyDescent="0.25">
      <c r="Q270" s="29">
        <v>21.2</v>
      </c>
      <c r="R270" s="30"/>
      <c r="S270" s="30"/>
      <c r="T270" s="14">
        <v>580</v>
      </c>
      <c r="U270" s="4"/>
      <c r="V270" s="30">
        <v>21.2</v>
      </c>
      <c r="W270" s="4"/>
      <c r="X270" s="4"/>
      <c r="Y270" s="14">
        <v>890</v>
      </c>
      <c r="Z270" s="4"/>
      <c r="AA270" s="5"/>
    </row>
    <row r="271" spans="17:27" x14ac:dyDescent="0.25">
      <c r="Q271" s="29">
        <v>21.3</v>
      </c>
      <c r="R271" s="30"/>
      <c r="S271" s="30"/>
      <c r="T271" s="14">
        <v>580</v>
      </c>
      <c r="U271" s="4"/>
      <c r="V271" s="30">
        <v>21.3</v>
      </c>
      <c r="W271" s="4"/>
      <c r="X271" s="4"/>
      <c r="Y271" s="14">
        <v>890</v>
      </c>
      <c r="Z271" s="4"/>
      <c r="AA271" s="5"/>
    </row>
    <row r="272" spans="17:27" x14ac:dyDescent="0.25">
      <c r="Q272" s="29">
        <v>21.4</v>
      </c>
      <c r="R272" s="30"/>
      <c r="S272" s="30"/>
      <c r="T272" s="14">
        <v>580</v>
      </c>
      <c r="U272" s="4"/>
      <c r="V272" s="30">
        <v>21.4</v>
      </c>
      <c r="W272" s="4"/>
      <c r="X272" s="4"/>
      <c r="Y272" s="14">
        <v>890</v>
      </c>
      <c r="Z272" s="4"/>
      <c r="AA272" s="5"/>
    </row>
    <row r="273" spans="17:27" x14ac:dyDescent="0.25">
      <c r="Q273" s="29">
        <v>21.5</v>
      </c>
      <c r="R273" s="30"/>
      <c r="S273" s="30"/>
      <c r="T273" s="14">
        <v>580</v>
      </c>
      <c r="U273" s="4"/>
      <c r="V273" s="30">
        <v>21.5</v>
      </c>
      <c r="W273" s="4"/>
      <c r="X273" s="4"/>
      <c r="Y273" s="14">
        <v>890</v>
      </c>
      <c r="Z273" s="4"/>
      <c r="AA273" s="5"/>
    </row>
    <row r="274" spans="17:27" x14ac:dyDescent="0.25">
      <c r="Q274" s="29">
        <v>21.6</v>
      </c>
      <c r="R274" s="30"/>
      <c r="S274" s="30"/>
      <c r="T274" s="14">
        <v>580</v>
      </c>
      <c r="U274" s="4"/>
      <c r="V274" s="30">
        <v>21.6</v>
      </c>
      <c r="W274" s="4"/>
      <c r="X274" s="4"/>
      <c r="Y274" s="14">
        <v>890</v>
      </c>
      <c r="Z274" s="4"/>
      <c r="AA274" s="5"/>
    </row>
    <row r="275" spans="17:27" x14ac:dyDescent="0.25">
      <c r="Q275" s="29">
        <v>21.7</v>
      </c>
      <c r="R275" s="30"/>
      <c r="S275" s="30"/>
      <c r="T275" s="14">
        <v>580</v>
      </c>
      <c r="U275" s="4"/>
      <c r="V275" s="30">
        <v>21.7</v>
      </c>
      <c r="W275" s="4"/>
      <c r="X275" s="4"/>
      <c r="Y275" s="14">
        <v>890</v>
      </c>
      <c r="Z275" s="4"/>
      <c r="AA275" s="5"/>
    </row>
    <row r="276" spans="17:27" x14ac:dyDescent="0.25">
      <c r="Q276" s="29">
        <v>21.8</v>
      </c>
      <c r="R276" s="30"/>
      <c r="S276" s="30"/>
      <c r="T276" s="14">
        <v>580</v>
      </c>
      <c r="U276" s="4"/>
      <c r="V276" s="30">
        <v>21.8</v>
      </c>
      <c r="W276" s="4"/>
      <c r="X276" s="4"/>
      <c r="Y276" s="14">
        <v>890</v>
      </c>
      <c r="Z276" s="4"/>
      <c r="AA276" s="5"/>
    </row>
    <row r="277" spans="17:27" x14ac:dyDescent="0.25">
      <c r="Q277" s="29">
        <v>21.9</v>
      </c>
      <c r="R277" s="30"/>
      <c r="S277" s="30"/>
      <c r="T277" s="14">
        <v>580</v>
      </c>
      <c r="U277" s="4"/>
      <c r="V277" s="30">
        <v>21.9</v>
      </c>
      <c r="W277" s="4"/>
      <c r="X277" s="4"/>
      <c r="Y277" s="14">
        <v>890</v>
      </c>
      <c r="Z277" s="4"/>
      <c r="AA277" s="5"/>
    </row>
    <row r="278" spans="17:27" x14ac:dyDescent="0.25">
      <c r="Q278" s="29">
        <v>22</v>
      </c>
      <c r="R278" s="30"/>
      <c r="S278" s="30"/>
      <c r="T278" s="14">
        <v>580</v>
      </c>
      <c r="U278" s="4"/>
      <c r="V278" s="30">
        <v>22</v>
      </c>
      <c r="W278" s="4"/>
      <c r="X278" s="4"/>
      <c r="Y278" s="14">
        <v>890</v>
      </c>
      <c r="Z278" s="4"/>
      <c r="AA278" s="5"/>
    </row>
    <row r="279" spans="17:27" x14ac:dyDescent="0.25">
      <c r="Q279" s="29">
        <v>22.1</v>
      </c>
      <c r="R279" s="30"/>
      <c r="S279" s="30"/>
      <c r="T279" s="14">
        <v>580</v>
      </c>
      <c r="U279" s="4"/>
      <c r="V279" s="30">
        <v>22.1</v>
      </c>
      <c r="W279" s="4"/>
      <c r="X279" s="4"/>
      <c r="Y279" s="14">
        <v>890</v>
      </c>
      <c r="Z279" s="4"/>
      <c r="AA279" s="5"/>
    </row>
    <row r="280" spans="17:27" x14ac:dyDescent="0.25">
      <c r="Q280" s="29">
        <v>22.2</v>
      </c>
      <c r="R280" s="30"/>
      <c r="S280" s="30"/>
      <c r="T280" s="14">
        <v>540</v>
      </c>
      <c r="U280" s="4"/>
      <c r="V280" s="30">
        <v>22.2</v>
      </c>
      <c r="W280" s="4"/>
      <c r="X280" s="4"/>
      <c r="Y280" s="14">
        <v>890</v>
      </c>
      <c r="Z280" s="4"/>
      <c r="AA280" s="5"/>
    </row>
    <row r="281" spans="17:27" x14ac:dyDescent="0.25">
      <c r="Q281" s="29">
        <v>22.3</v>
      </c>
      <c r="R281" s="30"/>
      <c r="S281" s="30"/>
      <c r="T281" s="14">
        <v>540</v>
      </c>
      <c r="U281" s="4"/>
      <c r="V281" s="30">
        <v>22.3</v>
      </c>
      <c r="W281" s="4"/>
      <c r="X281" s="4"/>
      <c r="Y281" s="14">
        <v>890</v>
      </c>
      <c r="Z281" s="4"/>
      <c r="AA281" s="5"/>
    </row>
    <row r="282" spans="17:27" x14ac:dyDescent="0.25">
      <c r="Q282" s="29">
        <v>22.4</v>
      </c>
      <c r="R282" s="30"/>
      <c r="S282" s="30"/>
      <c r="T282" s="14">
        <v>540</v>
      </c>
      <c r="U282" s="4"/>
      <c r="V282" s="30">
        <v>22.4</v>
      </c>
      <c r="W282" s="4"/>
      <c r="X282" s="4"/>
      <c r="Y282" s="14">
        <v>890</v>
      </c>
      <c r="Z282" s="4"/>
      <c r="AA282" s="5"/>
    </row>
    <row r="283" spans="17:27" x14ac:dyDescent="0.25">
      <c r="Q283" s="29">
        <v>22.5</v>
      </c>
      <c r="R283" s="30"/>
      <c r="S283" s="30"/>
      <c r="T283" s="14">
        <v>540</v>
      </c>
      <c r="U283" s="4"/>
      <c r="V283" s="30">
        <v>22.5</v>
      </c>
      <c r="W283" s="4"/>
      <c r="X283" s="4"/>
      <c r="Y283" s="14">
        <v>580</v>
      </c>
      <c r="Z283" s="4"/>
      <c r="AA283" s="5"/>
    </row>
    <row r="284" spans="17:27" x14ac:dyDescent="0.25">
      <c r="Q284" s="29">
        <v>22.6</v>
      </c>
      <c r="R284" s="30"/>
      <c r="S284" s="30"/>
      <c r="T284" s="14">
        <v>540</v>
      </c>
      <c r="U284" s="4"/>
      <c r="V284" s="30">
        <v>22.6</v>
      </c>
      <c r="W284" s="4"/>
      <c r="X284" s="4"/>
      <c r="Y284" s="14">
        <v>580</v>
      </c>
      <c r="Z284" s="4"/>
      <c r="AA284" s="5"/>
    </row>
    <row r="285" spans="17:27" x14ac:dyDescent="0.25">
      <c r="Q285" s="29">
        <v>22.7</v>
      </c>
      <c r="R285" s="30"/>
      <c r="S285" s="30"/>
      <c r="T285" s="14">
        <v>540</v>
      </c>
      <c r="U285" s="4"/>
      <c r="V285" s="30">
        <v>22.7</v>
      </c>
      <c r="W285" s="4"/>
      <c r="X285" s="4"/>
      <c r="Y285" s="14">
        <v>580</v>
      </c>
      <c r="Z285" s="4"/>
      <c r="AA285" s="5"/>
    </row>
    <row r="286" spans="17:27" x14ac:dyDescent="0.25">
      <c r="Q286" s="29">
        <v>22.8</v>
      </c>
      <c r="R286" s="30"/>
      <c r="S286" s="30"/>
      <c r="T286" s="14">
        <v>540</v>
      </c>
      <c r="U286" s="4"/>
      <c r="V286" s="30">
        <v>22.8</v>
      </c>
      <c r="W286" s="4"/>
      <c r="X286" s="4"/>
      <c r="Y286" s="14">
        <v>580</v>
      </c>
      <c r="Z286" s="4"/>
      <c r="AA286" s="5"/>
    </row>
    <row r="287" spans="17:27" x14ac:dyDescent="0.25">
      <c r="Q287" s="29">
        <v>22.9</v>
      </c>
      <c r="R287" s="30"/>
      <c r="S287" s="30"/>
      <c r="T287" s="14">
        <v>540</v>
      </c>
      <c r="U287" s="4"/>
      <c r="V287" s="30">
        <v>22.9</v>
      </c>
      <c r="W287" s="4"/>
      <c r="X287" s="4"/>
      <c r="Y287" s="14">
        <v>580</v>
      </c>
      <c r="Z287" s="4"/>
      <c r="AA287" s="5"/>
    </row>
    <row r="288" spans="17:27" x14ac:dyDescent="0.25">
      <c r="Q288" s="29">
        <v>23</v>
      </c>
      <c r="R288" s="30"/>
      <c r="S288" s="30"/>
      <c r="T288" s="14">
        <v>540</v>
      </c>
      <c r="U288" s="4"/>
      <c r="V288" s="30">
        <v>23</v>
      </c>
      <c r="W288" s="4"/>
      <c r="X288" s="4"/>
      <c r="Y288" s="14">
        <v>580</v>
      </c>
      <c r="Z288" s="4"/>
      <c r="AA288" s="5"/>
    </row>
    <row r="289" spans="17:27" x14ac:dyDescent="0.25">
      <c r="Q289" s="29">
        <v>23.1</v>
      </c>
      <c r="R289" s="30"/>
      <c r="S289" s="30"/>
      <c r="T289" s="14">
        <v>540</v>
      </c>
      <c r="U289" s="4"/>
      <c r="V289" s="30">
        <v>23.1</v>
      </c>
      <c r="W289" s="4"/>
      <c r="X289" s="4"/>
      <c r="Y289" s="14">
        <v>580</v>
      </c>
      <c r="Z289" s="4"/>
      <c r="AA289" s="5"/>
    </row>
    <row r="290" spans="17:27" x14ac:dyDescent="0.25">
      <c r="Q290" s="29">
        <v>23.2</v>
      </c>
      <c r="R290" s="30"/>
      <c r="S290" s="30"/>
      <c r="T290" s="14">
        <v>540</v>
      </c>
      <c r="U290" s="4"/>
      <c r="V290" s="30">
        <v>23.2</v>
      </c>
      <c r="W290" s="4"/>
      <c r="X290" s="4"/>
      <c r="Y290" s="14">
        <v>580</v>
      </c>
      <c r="Z290" s="4"/>
      <c r="AA290" s="5"/>
    </row>
    <row r="291" spans="17:27" x14ac:dyDescent="0.25">
      <c r="Q291" s="29">
        <v>23.3</v>
      </c>
      <c r="R291" s="30"/>
      <c r="S291" s="30"/>
      <c r="T291" s="14">
        <v>540</v>
      </c>
      <c r="U291" s="4"/>
      <c r="V291" s="30">
        <v>23.3</v>
      </c>
      <c r="W291" s="4"/>
      <c r="X291" s="4"/>
      <c r="Y291" s="14">
        <v>580</v>
      </c>
      <c r="Z291" s="4"/>
      <c r="AA291" s="5"/>
    </row>
    <row r="292" spans="17:27" x14ac:dyDescent="0.25">
      <c r="Q292" s="29">
        <v>23.4</v>
      </c>
      <c r="R292" s="30"/>
      <c r="S292" s="30"/>
      <c r="T292" s="14">
        <v>540</v>
      </c>
      <c r="U292" s="4"/>
      <c r="V292" s="30">
        <v>23.4</v>
      </c>
      <c r="W292" s="4"/>
      <c r="X292" s="4"/>
      <c r="Y292" s="14">
        <v>580</v>
      </c>
      <c r="Z292" s="4"/>
      <c r="AA292" s="5"/>
    </row>
    <row r="293" spans="17:27" x14ac:dyDescent="0.25">
      <c r="Q293" s="29">
        <v>23.5</v>
      </c>
      <c r="R293" s="30"/>
      <c r="S293" s="30"/>
      <c r="T293" s="14">
        <v>540</v>
      </c>
      <c r="U293" s="4"/>
      <c r="V293" s="30">
        <v>23.5</v>
      </c>
      <c r="W293" s="4"/>
      <c r="X293" s="4"/>
      <c r="Y293" s="14">
        <v>580</v>
      </c>
      <c r="Z293" s="4"/>
      <c r="AA293" s="5"/>
    </row>
    <row r="294" spans="17:27" x14ac:dyDescent="0.25">
      <c r="Q294" s="29">
        <v>23.6</v>
      </c>
      <c r="R294" s="30"/>
      <c r="S294" s="30"/>
      <c r="T294" s="14">
        <v>540</v>
      </c>
      <c r="U294" s="4"/>
      <c r="V294" s="30">
        <v>23.6</v>
      </c>
      <c r="W294" s="4"/>
      <c r="X294" s="4"/>
      <c r="Y294" s="14">
        <v>580</v>
      </c>
      <c r="Z294" s="4"/>
      <c r="AA294" s="5"/>
    </row>
    <row r="295" spans="17:27" x14ac:dyDescent="0.25">
      <c r="Q295" s="29">
        <v>23.7</v>
      </c>
      <c r="R295" s="30"/>
      <c r="S295" s="30"/>
      <c r="T295" s="14">
        <v>540</v>
      </c>
      <c r="U295" s="4"/>
      <c r="V295" s="30">
        <v>23.7</v>
      </c>
      <c r="W295" s="4"/>
      <c r="X295" s="4"/>
      <c r="Y295" s="14">
        <v>580</v>
      </c>
      <c r="Z295" s="4"/>
      <c r="AA295" s="5"/>
    </row>
    <row r="296" spans="17:27" x14ac:dyDescent="0.25">
      <c r="Q296" s="29">
        <v>23.8</v>
      </c>
      <c r="R296" s="30"/>
      <c r="S296" s="30"/>
      <c r="T296" s="14">
        <v>540</v>
      </c>
      <c r="U296" s="4"/>
      <c r="V296" s="30">
        <v>23.8</v>
      </c>
      <c r="W296" s="4"/>
      <c r="X296" s="4"/>
      <c r="Y296" s="14">
        <v>580</v>
      </c>
      <c r="Z296" s="4"/>
      <c r="AA296" s="5"/>
    </row>
    <row r="297" spans="17:27" x14ac:dyDescent="0.25">
      <c r="Q297" s="29">
        <v>23.9</v>
      </c>
      <c r="R297" s="30"/>
      <c r="S297" s="30"/>
      <c r="T297" s="14">
        <v>540</v>
      </c>
      <c r="U297" s="4"/>
      <c r="V297" s="30">
        <v>23.9</v>
      </c>
      <c r="W297" s="4"/>
      <c r="X297" s="4"/>
      <c r="Y297" s="14">
        <v>580</v>
      </c>
      <c r="Z297" s="4"/>
      <c r="AA297" s="5"/>
    </row>
    <row r="298" spans="17:27" x14ac:dyDescent="0.25">
      <c r="Q298" s="29">
        <v>24</v>
      </c>
      <c r="R298" s="30"/>
      <c r="S298" s="30"/>
      <c r="T298" s="14">
        <v>540</v>
      </c>
      <c r="U298" s="4"/>
      <c r="V298" s="30">
        <v>24</v>
      </c>
      <c r="W298" s="4"/>
      <c r="X298" s="4"/>
      <c r="Y298" s="14">
        <v>580</v>
      </c>
      <c r="Z298" s="4"/>
      <c r="AA298" s="5"/>
    </row>
    <row r="299" spans="17:27" x14ac:dyDescent="0.25">
      <c r="Q299" s="29">
        <v>24.1</v>
      </c>
      <c r="R299" s="30"/>
      <c r="S299" s="30"/>
      <c r="T299" s="14">
        <v>540</v>
      </c>
      <c r="U299" s="4"/>
      <c r="V299" s="30">
        <v>24.1</v>
      </c>
      <c r="W299" s="4"/>
      <c r="X299" s="4"/>
      <c r="Y299" s="14">
        <v>580</v>
      </c>
      <c r="Z299" s="4"/>
      <c r="AA299" s="5"/>
    </row>
    <row r="300" spans="17:27" x14ac:dyDescent="0.25">
      <c r="Q300" s="29">
        <v>24.2</v>
      </c>
      <c r="R300" s="30"/>
      <c r="S300" s="30"/>
      <c r="T300" s="14">
        <v>540</v>
      </c>
      <c r="U300" s="4"/>
      <c r="V300" s="30">
        <v>24.2</v>
      </c>
      <c r="W300" s="4"/>
      <c r="X300" s="4"/>
      <c r="Y300" s="14">
        <v>580</v>
      </c>
      <c r="Z300" s="4"/>
      <c r="AA300" s="5"/>
    </row>
    <row r="301" spans="17:27" x14ac:dyDescent="0.25">
      <c r="Q301" s="29">
        <v>24.3</v>
      </c>
      <c r="R301" s="30"/>
      <c r="S301" s="30"/>
      <c r="T301" s="14">
        <v>540</v>
      </c>
      <c r="U301" s="4"/>
      <c r="V301" s="30">
        <v>24.3</v>
      </c>
      <c r="W301" s="4"/>
      <c r="X301" s="4"/>
      <c r="Y301" s="14">
        <v>580</v>
      </c>
      <c r="Z301" s="4"/>
      <c r="AA301" s="5"/>
    </row>
    <row r="302" spans="17:27" x14ac:dyDescent="0.25">
      <c r="Q302" s="29">
        <v>24.4</v>
      </c>
      <c r="R302" s="30"/>
      <c r="S302" s="30"/>
      <c r="T302" s="14">
        <v>540</v>
      </c>
      <c r="U302" s="4"/>
      <c r="V302" s="30">
        <v>24.4</v>
      </c>
      <c r="W302" s="4"/>
      <c r="X302" s="4"/>
      <c r="Y302" s="14">
        <v>580</v>
      </c>
      <c r="Z302" s="4"/>
      <c r="AA302" s="5"/>
    </row>
    <row r="303" spans="17:27" x14ac:dyDescent="0.25">
      <c r="Q303" s="29">
        <v>24.5</v>
      </c>
      <c r="R303" s="30"/>
      <c r="S303" s="30"/>
      <c r="T303" s="14">
        <v>540</v>
      </c>
      <c r="U303" s="4"/>
      <c r="V303" s="30">
        <v>24.5</v>
      </c>
      <c r="W303" s="4"/>
      <c r="X303" s="4"/>
      <c r="Y303" s="14">
        <v>580</v>
      </c>
      <c r="Z303" s="4"/>
      <c r="AA303" s="5"/>
    </row>
    <row r="304" spans="17:27" x14ac:dyDescent="0.25">
      <c r="Q304" s="29">
        <v>24.6</v>
      </c>
      <c r="R304" s="30"/>
      <c r="S304" s="30"/>
      <c r="T304" s="14">
        <v>540</v>
      </c>
      <c r="U304" s="4"/>
      <c r="V304" s="30">
        <v>24.6</v>
      </c>
      <c r="W304" s="4"/>
      <c r="X304" s="4"/>
      <c r="Y304" s="14">
        <v>580</v>
      </c>
      <c r="Z304" s="4"/>
      <c r="AA304" s="5"/>
    </row>
    <row r="305" spans="17:27" x14ac:dyDescent="0.25">
      <c r="Q305" s="29">
        <v>24.7</v>
      </c>
      <c r="R305" s="30"/>
      <c r="S305" s="30"/>
      <c r="T305" s="14">
        <v>540</v>
      </c>
      <c r="U305" s="4"/>
      <c r="V305" s="30">
        <v>24.7</v>
      </c>
      <c r="W305" s="4"/>
      <c r="X305" s="4"/>
      <c r="Y305" s="14">
        <v>580</v>
      </c>
      <c r="Z305" s="4"/>
      <c r="AA305" s="5"/>
    </row>
    <row r="306" spans="17:27" x14ac:dyDescent="0.25">
      <c r="Q306" s="29">
        <v>24.8</v>
      </c>
      <c r="R306" s="30"/>
      <c r="S306" s="30"/>
      <c r="T306" s="14">
        <v>540</v>
      </c>
      <c r="U306" s="4"/>
      <c r="V306" s="30">
        <v>24.8</v>
      </c>
      <c r="W306" s="4"/>
      <c r="X306" s="4"/>
      <c r="Y306" s="14">
        <v>580</v>
      </c>
      <c r="Z306" s="4"/>
      <c r="AA306" s="5"/>
    </row>
    <row r="307" spans="17:27" x14ac:dyDescent="0.25">
      <c r="Q307" s="29">
        <v>24.9</v>
      </c>
      <c r="R307" s="30"/>
      <c r="S307" s="30"/>
      <c r="T307" s="14">
        <v>540</v>
      </c>
      <c r="U307" s="4"/>
      <c r="V307" s="30">
        <v>24.9</v>
      </c>
      <c r="W307" s="4"/>
      <c r="X307" s="4"/>
      <c r="Y307" s="14">
        <v>580</v>
      </c>
      <c r="Z307" s="4"/>
      <c r="AA307" s="5"/>
    </row>
    <row r="308" spans="17:27" x14ac:dyDescent="0.25">
      <c r="Q308" s="29">
        <v>25</v>
      </c>
      <c r="R308" s="30"/>
      <c r="S308" s="30"/>
      <c r="T308" s="14">
        <v>500</v>
      </c>
      <c r="U308" s="4"/>
      <c r="V308" s="30">
        <v>25</v>
      </c>
      <c r="W308" s="4"/>
      <c r="X308" s="4"/>
      <c r="Y308" s="14">
        <v>540</v>
      </c>
      <c r="Z308" s="4"/>
      <c r="AA308" s="5"/>
    </row>
    <row r="309" spans="17:27" x14ac:dyDescent="0.25">
      <c r="Q309" s="29">
        <v>25.1</v>
      </c>
      <c r="R309" s="30"/>
      <c r="S309" s="30"/>
      <c r="T309" s="14">
        <v>500</v>
      </c>
      <c r="U309" s="4"/>
      <c r="V309" s="30">
        <v>25.1</v>
      </c>
      <c r="W309" s="4"/>
      <c r="X309" s="4"/>
      <c r="Y309" s="14">
        <v>540</v>
      </c>
      <c r="Z309" s="4"/>
      <c r="AA309" s="5"/>
    </row>
    <row r="310" spans="17:27" x14ac:dyDescent="0.25">
      <c r="Q310" s="29">
        <v>25.2</v>
      </c>
      <c r="R310" s="30"/>
      <c r="S310" s="30"/>
      <c r="T310" s="14">
        <v>500</v>
      </c>
      <c r="U310" s="4"/>
      <c r="V310" s="30">
        <v>25.2</v>
      </c>
      <c r="W310" s="4"/>
      <c r="X310" s="4"/>
      <c r="Y310" s="14">
        <v>540</v>
      </c>
      <c r="Z310" s="4"/>
      <c r="AA310" s="5"/>
    </row>
    <row r="311" spans="17:27" x14ac:dyDescent="0.25">
      <c r="Q311" s="29">
        <v>25.3</v>
      </c>
      <c r="R311" s="30"/>
      <c r="S311" s="30"/>
      <c r="T311" s="14">
        <v>500</v>
      </c>
      <c r="U311" s="4"/>
      <c r="V311" s="30">
        <v>25.3</v>
      </c>
      <c r="W311" s="4"/>
      <c r="X311" s="4"/>
      <c r="Y311" s="14">
        <v>540</v>
      </c>
      <c r="Z311" s="4"/>
      <c r="AA311" s="5"/>
    </row>
    <row r="312" spans="17:27" x14ac:dyDescent="0.25">
      <c r="Q312" s="29">
        <v>25.4</v>
      </c>
      <c r="R312" s="30"/>
      <c r="S312" s="30"/>
      <c r="T312" s="14">
        <v>500</v>
      </c>
      <c r="U312" s="4"/>
      <c r="V312" s="30">
        <v>25.4</v>
      </c>
      <c r="W312" s="4"/>
      <c r="X312" s="4"/>
      <c r="Y312" s="14">
        <v>540</v>
      </c>
      <c r="Z312" s="4"/>
      <c r="AA312" s="5"/>
    </row>
    <row r="313" spans="17:27" x14ac:dyDescent="0.25">
      <c r="Q313" s="29">
        <v>25.5</v>
      </c>
      <c r="R313" s="30"/>
      <c r="S313" s="30"/>
      <c r="T313" s="14">
        <v>500</v>
      </c>
      <c r="U313" s="4"/>
      <c r="V313" s="30">
        <v>25.5</v>
      </c>
      <c r="W313" s="4"/>
      <c r="X313" s="4"/>
      <c r="Y313" s="14">
        <v>540</v>
      </c>
      <c r="Z313" s="4"/>
      <c r="AA313" s="5"/>
    </row>
    <row r="314" spans="17:27" x14ac:dyDescent="0.25">
      <c r="Q314" s="29">
        <v>25.6</v>
      </c>
      <c r="R314" s="30"/>
      <c r="S314" s="30"/>
      <c r="T314" s="14">
        <v>500</v>
      </c>
      <c r="U314" s="4"/>
      <c r="V314" s="30">
        <v>25.6</v>
      </c>
      <c r="W314" s="4"/>
      <c r="X314" s="4"/>
      <c r="Y314" s="14">
        <v>540</v>
      </c>
      <c r="Z314" s="4"/>
      <c r="AA314" s="5"/>
    </row>
    <row r="315" spans="17:27" x14ac:dyDescent="0.25">
      <c r="Q315" s="29">
        <v>25.7</v>
      </c>
      <c r="R315" s="30"/>
      <c r="S315" s="30"/>
      <c r="T315" s="14">
        <v>500</v>
      </c>
      <c r="U315" s="4"/>
      <c r="V315" s="30">
        <v>25.7</v>
      </c>
      <c r="W315" s="4"/>
      <c r="X315" s="4"/>
      <c r="Y315" s="14">
        <v>540</v>
      </c>
      <c r="Z315" s="4"/>
      <c r="AA315" s="5"/>
    </row>
    <row r="316" spans="17:27" x14ac:dyDescent="0.25">
      <c r="Q316" s="29">
        <v>25.8</v>
      </c>
      <c r="R316" s="30"/>
      <c r="S316" s="30"/>
      <c r="T316" s="14">
        <v>500</v>
      </c>
      <c r="U316" s="4"/>
      <c r="V316" s="30">
        <v>25.8</v>
      </c>
      <c r="W316" s="4"/>
      <c r="X316" s="4"/>
      <c r="Y316" s="14">
        <v>540</v>
      </c>
      <c r="Z316" s="4"/>
      <c r="AA316" s="5"/>
    </row>
    <row r="317" spans="17:27" x14ac:dyDescent="0.25">
      <c r="Q317" s="29">
        <v>25.9</v>
      </c>
      <c r="R317" s="30"/>
      <c r="S317" s="30"/>
      <c r="T317" s="14">
        <v>500</v>
      </c>
      <c r="U317" s="4"/>
      <c r="V317" s="30">
        <v>25.9</v>
      </c>
      <c r="W317" s="4"/>
      <c r="X317" s="4"/>
      <c r="Y317" s="14">
        <v>540</v>
      </c>
      <c r="Z317" s="4"/>
      <c r="AA317" s="5"/>
    </row>
    <row r="318" spans="17:27" x14ac:dyDescent="0.25">
      <c r="Q318" s="29">
        <v>26</v>
      </c>
      <c r="R318" s="30"/>
      <c r="S318" s="30"/>
      <c r="T318" s="14">
        <v>500</v>
      </c>
      <c r="U318" s="4"/>
      <c r="V318" s="30">
        <v>26</v>
      </c>
      <c r="W318" s="4"/>
      <c r="X318" s="4"/>
      <c r="Y318" s="14">
        <v>540</v>
      </c>
      <c r="Z318" s="4"/>
      <c r="AA318" s="5"/>
    </row>
    <row r="319" spans="17:27" x14ac:dyDescent="0.25">
      <c r="Q319" s="29">
        <v>26.1</v>
      </c>
      <c r="R319" s="30"/>
      <c r="S319" s="30"/>
      <c r="T319" s="14">
        <v>500</v>
      </c>
      <c r="U319" s="4"/>
      <c r="V319" s="30">
        <v>26.1</v>
      </c>
      <c r="W319" s="4"/>
      <c r="X319" s="4"/>
      <c r="Y319" s="14">
        <v>540</v>
      </c>
      <c r="Z319" s="4"/>
      <c r="AA319" s="5"/>
    </row>
    <row r="320" spans="17:27" x14ac:dyDescent="0.25">
      <c r="Q320" s="29">
        <v>26.2</v>
      </c>
      <c r="R320" s="30"/>
      <c r="S320" s="30"/>
      <c r="T320" s="14">
        <v>500</v>
      </c>
      <c r="U320" s="4"/>
      <c r="V320" s="30">
        <v>26.2</v>
      </c>
      <c r="W320" s="4"/>
      <c r="X320" s="4"/>
      <c r="Y320" s="14">
        <v>540</v>
      </c>
      <c r="Z320" s="4"/>
      <c r="AA320" s="5"/>
    </row>
    <row r="321" spans="17:27" x14ac:dyDescent="0.25">
      <c r="Q321" s="29">
        <v>26.3</v>
      </c>
      <c r="R321" s="30"/>
      <c r="S321" s="30"/>
      <c r="T321" s="14">
        <v>500</v>
      </c>
      <c r="U321" s="4"/>
      <c r="V321" s="30">
        <v>26.3</v>
      </c>
      <c r="W321" s="4"/>
      <c r="X321" s="4"/>
      <c r="Y321" s="14">
        <v>540</v>
      </c>
      <c r="Z321" s="4"/>
      <c r="AA321" s="5"/>
    </row>
    <row r="322" spans="17:27" x14ac:dyDescent="0.25">
      <c r="Q322" s="29">
        <v>26.4</v>
      </c>
      <c r="R322" s="30"/>
      <c r="S322" s="30"/>
      <c r="T322" s="14">
        <v>500</v>
      </c>
      <c r="U322" s="4"/>
      <c r="V322" s="30">
        <v>26.4</v>
      </c>
      <c r="W322" s="4"/>
      <c r="X322" s="4"/>
      <c r="Y322" s="14">
        <v>540</v>
      </c>
      <c r="Z322" s="4"/>
      <c r="AA322" s="5"/>
    </row>
    <row r="323" spans="17:27" x14ac:dyDescent="0.25">
      <c r="Q323" s="29">
        <v>26.5</v>
      </c>
      <c r="R323" s="30"/>
      <c r="S323" s="30"/>
      <c r="T323" s="14">
        <v>500</v>
      </c>
      <c r="U323" s="4"/>
      <c r="V323" s="30">
        <v>26.5</v>
      </c>
      <c r="W323" s="4"/>
      <c r="X323" s="4"/>
      <c r="Y323" s="14">
        <v>540</v>
      </c>
      <c r="Z323" s="4"/>
      <c r="AA323" s="5"/>
    </row>
    <row r="324" spans="17:27" x14ac:dyDescent="0.25">
      <c r="Q324" s="29">
        <v>26.6</v>
      </c>
      <c r="R324" s="30"/>
      <c r="S324" s="30"/>
      <c r="T324" s="14">
        <v>500</v>
      </c>
      <c r="U324" s="4"/>
      <c r="V324" s="30">
        <v>26.6</v>
      </c>
      <c r="W324" s="4"/>
      <c r="X324" s="4"/>
      <c r="Y324" s="14">
        <v>540</v>
      </c>
      <c r="Z324" s="4"/>
      <c r="AA324" s="5"/>
    </row>
    <row r="325" spans="17:27" x14ac:dyDescent="0.25">
      <c r="Q325" s="29">
        <v>26.7</v>
      </c>
      <c r="R325" s="30"/>
      <c r="S325" s="30"/>
      <c r="T325" s="14">
        <v>500</v>
      </c>
      <c r="U325" s="4"/>
      <c r="V325" s="30">
        <v>26.7</v>
      </c>
      <c r="W325" s="4"/>
      <c r="X325" s="4"/>
      <c r="Y325" s="14">
        <v>540</v>
      </c>
      <c r="Z325" s="4"/>
      <c r="AA325" s="5"/>
    </row>
    <row r="326" spans="17:27" x14ac:dyDescent="0.25">
      <c r="Q326" s="29">
        <v>26.8</v>
      </c>
      <c r="R326" s="30"/>
      <c r="S326" s="30"/>
      <c r="T326" s="14">
        <v>500</v>
      </c>
      <c r="U326" s="4"/>
      <c r="V326" s="30">
        <v>26.8</v>
      </c>
      <c r="W326" s="4"/>
      <c r="X326" s="4"/>
      <c r="Y326" s="14">
        <v>540</v>
      </c>
      <c r="Z326" s="4"/>
      <c r="AA326" s="5"/>
    </row>
    <row r="327" spans="17:27" x14ac:dyDescent="0.25">
      <c r="Q327" s="29">
        <v>26.9</v>
      </c>
      <c r="R327" s="30"/>
      <c r="S327" s="30"/>
      <c r="T327" s="14">
        <v>500</v>
      </c>
      <c r="U327" s="4"/>
      <c r="V327" s="30">
        <v>26.9</v>
      </c>
      <c r="W327" s="4"/>
      <c r="X327" s="4"/>
      <c r="Y327" s="14">
        <v>540</v>
      </c>
      <c r="Z327" s="4"/>
      <c r="AA327" s="5"/>
    </row>
    <row r="328" spans="17:27" x14ac:dyDescent="0.25">
      <c r="Q328" s="29">
        <v>27</v>
      </c>
      <c r="R328" s="30"/>
      <c r="S328" s="30"/>
      <c r="T328" s="14">
        <v>500</v>
      </c>
      <c r="U328" s="4"/>
      <c r="V328" s="30">
        <v>27</v>
      </c>
      <c r="W328" s="4"/>
      <c r="X328" s="4"/>
      <c r="Y328" s="14">
        <v>540</v>
      </c>
      <c r="Z328" s="4"/>
      <c r="AA328" s="5"/>
    </row>
    <row r="329" spans="17:27" x14ac:dyDescent="0.25">
      <c r="Q329" s="29">
        <v>27.1</v>
      </c>
      <c r="R329" s="30"/>
      <c r="S329" s="30"/>
      <c r="T329" s="14">
        <v>500</v>
      </c>
      <c r="U329" s="4"/>
      <c r="V329" s="30">
        <v>27.1</v>
      </c>
      <c r="W329" s="4"/>
      <c r="X329" s="4"/>
      <c r="Y329" s="14">
        <v>540</v>
      </c>
      <c r="Z329" s="4"/>
      <c r="AA329" s="5"/>
    </row>
    <row r="330" spans="17:27" x14ac:dyDescent="0.25">
      <c r="Q330" s="29">
        <v>27.2</v>
      </c>
      <c r="R330" s="30"/>
      <c r="S330" s="30"/>
      <c r="T330" s="14">
        <v>500</v>
      </c>
      <c r="U330" s="4"/>
      <c r="V330" s="30">
        <v>27.2</v>
      </c>
      <c r="W330" s="4"/>
      <c r="X330" s="4"/>
      <c r="Y330" s="14">
        <v>540</v>
      </c>
      <c r="Z330" s="4"/>
      <c r="AA330" s="5"/>
    </row>
    <row r="331" spans="17:27" x14ac:dyDescent="0.25">
      <c r="Q331" s="29">
        <v>27.3</v>
      </c>
      <c r="R331" s="30"/>
      <c r="S331" s="30"/>
      <c r="T331" s="14">
        <v>500</v>
      </c>
      <c r="U331" s="4"/>
      <c r="V331" s="30">
        <v>27.3</v>
      </c>
      <c r="W331" s="4"/>
      <c r="X331" s="4"/>
      <c r="Y331" s="14">
        <v>540</v>
      </c>
      <c r="Z331" s="4"/>
      <c r="AA331" s="5"/>
    </row>
    <row r="332" spans="17:27" x14ac:dyDescent="0.25">
      <c r="Q332" s="29">
        <v>27.4</v>
      </c>
      <c r="R332" s="30"/>
      <c r="S332" s="30"/>
      <c r="T332" s="14">
        <v>500</v>
      </c>
      <c r="U332" s="4"/>
      <c r="V332" s="30">
        <v>27.4</v>
      </c>
      <c r="W332" s="4"/>
      <c r="X332" s="4"/>
      <c r="Y332" s="14">
        <v>540</v>
      </c>
      <c r="Z332" s="4"/>
      <c r="AA332" s="5"/>
    </row>
    <row r="333" spans="17:27" x14ac:dyDescent="0.25">
      <c r="Q333" s="29">
        <v>27.5</v>
      </c>
      <c r="R333" s="30"/>
      <c r="S333" s="30"/>
      <c r="T333" s="14">
        <v>500</v>
      </c>
      <c r="U333" s="4"/>
      <c r="V333" s="30">
        <v>27.5</v>
      </c>
      <c r="W333" s="4"/>
      <c r="X333" s="4"/>
      <c r="Y333" s="14">
        <v>540</v>
      </c>
      <c r="Z333" s="4"/>
      <c r="AA333" s="5"/>
    </row>
    <row r="334" spans="17:27" x14ac:dyDescent="0.25">
      <c r="Q334" s="29">
        <v>27.6</v>
      </c>
      <c r="R334" s="30"/>
      <c r="S334" s="30"/>
      <c r="T334" s="14">
        <v>500</v>
      </c>
      <c r="U334" s="4"/>
      <c r="V334" s="30">
        <v>27.6</v>
      </c>
      <c r="W334" s="4"/>
      <c r="X334" s="4"/>
      <c r="Y334" s="14">
        <v>540</v>
      </c>
      <c r="Z334" s="4"/>
      <c r="AA334" s="5"/>
    </row>
    <row r="335" spans="17:27" x14ac:dyDescent="0.25">
      <c r="Q335" s="29">
        <v>27.7</v>
      </c>
      <c r="R335" s="30"/>
      <c r="S335" s="30"/>
      <c r="T335" s="14">
        <v>500</v>
      </c>
      <c r="U335" s="4"/>
      <c r="V335" s="30">
        <v>27.7</v>
      </c>
      <c r="W335" s="4"/>
      <c r="X335" s="4"/>
      <c r="Y335" s="14">
        <v>540</v>
      </c>
      <c r="Z335" s="4"/>
      <c r="AA335" s="5"/>
    </row>
    <row r="336" spans="17:27" x14ac:dyDescent="0.25">
      <c r="Q336" s="29">
        <v>27.8</v>
      </c>
      <c r="R336" s="30"/>
      <c r="S336" s="30"/>
      <c r="T336" s="14">
        <v>500</v>
      </c>
      <c r="U336" s="4"/>
      <c r="V336" s="30">
        <v>27.8</v>
      </c>
      <c r="W336" s="4"/>
      <c r="X336" s="4"/>
      <c r="Y336" s="14">
        <v>540</v>
      </c>
      <c r="Z336" s="4"/>
      <c r="AA336" s="5"/>
    </row>
    <row r="337" spans="17:27" x14ac:dyDescent="0.25">
      <c r="Q337" s="29">
        <v>27.9</v>
      </c>
      <c r="R337" s="30"/>
      <c r="S337" s="30"/>
      <c r="T337" s="14">
        <v>500</v>
      </c>
      <c r="U337" s="4"/>
      <c r="V337" s="30">
        <v>27.9</v>
      </c>
      <c r="W337" s="4"/>
      <c r="X337" s="4"/>
      <c r="Y337" s="14">
        <v>540</v>
      </c>
      <c r="Z337" s="4"/>
      <c r="AA337" s="5"/>
    </row>
    <row r="338" spans="17:27" x14ac:dyDescent="0.25">
      <c r="Q338" s="29">
        <v>28</v>
      </c>
      <c r="R338" s="30"/>
      <c r="S338" s="30"/>
      <c r="T338" s="14">
        <v>500</v>
      </c>
      <c r="U338" s="4"/>
      <c r="V338" s="30">
        <v>28</v>
      </c>
      <c r="W338" s="4"/>
      <c r="X338" s="4"/>
      <c r="Y338" s="14">
        <v>540</v>
      </c>
      <c r="Z338" s="4"/>
      <c r="AA338" s="5"/>
    </row>
    <row r="339" spans="17:27" x14ac:dyDescent="0.25">
      <c r="Q339" s="29">
        <v>28.1</v>
      </c>
      <c r="R339" s="30"/>
      <c r="S339" s="30"/>
      <c r="T339" s="14">
        <v>500</v>
      </c>
      <c r="U339" s="4"/>
      <c r="V339" s="30">
        <v>28.1</v>
      </c>
      <c r="W339" s="4"/>
      <c r="X339" s="4"/>
      <c r="Y339" s="14">
        <v>500</v>
      </c>
      <c r="Z339" s="4"/>
      <c r="AA339" s="5"/>
    </row>
    <row r="340" spans="17:27" x14ac:dyDescent="0.25">
      <c r="Q340" s="29">
        <v>28.2</v>
      </c>
      <c r="R340" s="30"/>
      <c r="S340" s="30"/>
      <c r="T340" s="14">
        <v>500</v>
      </c>
      <c r="U340" s="4"/>
      <c r="V340" s="30">
        <v>28.2</v>
      </c>
      <c r="W340" s="4"/>
      <c r="X340" s="4"/>
      <c r="Y340" s="14">
        <v>500</v>
      </c>
      <c r="Z340" s="4"/>
      <c r="AA340" s="5"/>
    </row>
    <row r="341" spans="17:27" x14ac:dyDescent="0.25">
      <c r="Q341" s="29">
        <v>28.3</v>
      </c>
      <c r="R341" s="30"/>
      <c r="S341" s="30"/>
      <c r="T341" s="14">
        <v>500</v>
      </c>
      <c r="U341" s="4"/>
      <c r="V341" s="30">
        <v>28.3</v>
      </c>
      <c r="W341" s="4"/>
      <c r="X341" s="4"/>
      <c r="Y341" s="14">
        <v>500</v>
      </c>
      <c r="Z341" s="4"/>
      <c r="AA341" s="5"/>
    </row>
    <row r="342" spans="17:27" x14ac:dyDescent="0.25">
      <c r="Q342" s="29">
        <v>28.4</v>
      </c>
      <c r="R342" s="30"/>
      <c r="S342" s="30"/>
      <c r="T342" s="14">
        <v>500</v>
      </c>
      <c r="U342" s="4"/>
      <c r="V342" s="30">
        <v>28.4</v>
      </c>
      <c r="W342" s="4"/>
      <c r="X342" s="4"/>
      <c r="Y342" s="14">
        <v>500</v>
      </c>
      <c r="Z342" s="4"/>
      <c r="AA342" s="5"/>
    </row>
    <row r="343" spans="17:27" x14ac:dyDescent="0.25">
      <c r="Q343" s="29">
        <v>28.5</v>
      </c>
      <c r="R343" s="30"/>
      <c r="S343" s="30"/>
      <c r="T343" s="14">
        <v>500</v>
      </c>
      <c r="U343" s="4"/>
      <c r="V343" s="30">
        <v>28.5</v>
      </c>
      <c r="W343" s="4"/>
      <c r="X343" s="4"/>
      <c r="Y343" s="14">
        <v>500</v>
      </c>
      <c r="Z343" s="4"/>
      <c r="AA343" s="5"/>
    </row>
    <row r="344" spans="17:27" x14ac:dyDescent="0.25">
      <c r="Q344" s="29">
        <v>28.6</v>
      </c>
      <c r="R344" s="30"/>
      <c r="S344" s="30"/>
      <c r="T344" s="14">
        <v>460</v>
      </c>
      <c r="U344" s="4"/>
      <c r="V344" s="30">
        <v>28.6</v>
      </c>
      <c r="W344" s="4"/>
      <c r="X344" s="4"/>
      <c r="Y344" s="14">
        <v>500</v>
      </c>
      <c r="Z344" s="4"/>
      <c r="AA344" s="5"/>
    </row>
    <row r="345" spans="17:27" x14ac:dyDescent="0.25">
      <c r="Q345" s="29">
        <v>28.7</v>
      </c>
      <c r="R345" s="30"/>
      <c r="S345" s="30"/>
      <c r="T345" s="14">
        <v>460</v>
      </c>
      <c r="U345" s="4"/>
      <c r="V345" s="30">
        <v>28.7</v>
      </c>
      <c r="W345" s="4"/>
      <c r="X345" s="4"/>
      <c r="Y345" s="14">
        <v>500</v>
      </c>
      <c r="Z345" s="4"/>
      <c r="AA345" s="5"/>
    </row>
    <row r="346" spans="17:27" x14ac:dyDescent="0.25">
      <c r="Q346" s="29">
        <v>28.8</v>
      </c>
      <c r="R346" s="30"/>
      <c r="S346" s="30"/>
      <c r="T346" s="14">
        <v>460</v>
      </c>
      <c r="U346" s="4"/>
      <c r="V346" s="30">
        <v>28.8</v>
      </c>
      <c r="W346" s="4"/>
      <c r="X346" s="4"/>
      <c r="Y346" s="14">
        <v>500</v>
      </c>
      <c r="Z346" s="4"/>
      <c r="AA346" s="5"/>
    </row>
    <row r="347" spans="17:27" x14ac:dyDescent="0.25">
      <c r="Q347" s="29">
        <v>28.9</v>
      </c>
      <c r="R347" s="30"/>
      <c r="S347" s="30"/>
      <c r="T347" s="14">
        <v>460</v>
      </c>
      <c r="U347" s="4"/>
      <c r="V347" s="30">
        <v>28.9</v>
      </c>
      <c r="W347" s="4"/>
      <c r="X347" s="4"/>
      <c r="Y347" s="14">
        <v>500</v>
      </c>
      <c r="Z347" s="4"/>
      <c r="AA347" s="5"/>
    </row>
    <row r="348" spans="17:27" x14ac:dyDescent="0.25">
      <c r="Q348" s="29">
        <v>29</v>
      </c>
      <c r="R348" s="30"/>
      <c r="S348" s="30"/>
      <c r="T348" s="14">
        <v>460</v>
      </c>
      <c r="U348" s="4"/>
      <c r="V348" s="30">
        <v>29</v>
      </c>
      <c r="W348" s="4"/>
      <c r="X348" s="4"/>
      <c r="Y348" s="14">
        <v>500</v>
      </c>
      <c r="Z348" s="4"/>
      <c r="AA348" s="5"/>
    </row>
    <row r="349" spans="17:27" x14ac:dyDescent="0.25">
      <c r="Q349" s="29">
        <v>29.1</v>
      </c>
      <c r="R349" s="30"/>
      <c r="S349" s="30"/>
      <c r="T349" s="14">
        <v>460</v>
      </c>
      <c r="U349" s="4"/>
      <c r="V349" s="30">
        <v>29.1</v>
      </c>
      <c r="W349" s="4"/>
      <c r="X349" s="4"/>
      <c r="Y349" s="14">
        <v>500</v>
      </c>
      <c r="Z349" s="4"/>
      <c r="AA349" s="5"/>
    </row>
    <row r="350" spans="17:27" x14ac:dyDescent="0.25">
      <c r="Q350" s="29">
        <v>29.2</v>
      </c>
      <c r="R350" s="30"/>
      <c r="S350" s="30"/>
      <c r="T350" s="14">
        <v>460</v>
      </c>
      <c r="U350" s="4"/>
      <c r="V350" s="30">
        <v>29.2</v>
      </c>
      <c r="W350" s="4"/>
      <c r="X350" s="4"/>
      <c r="Y350" s="14">
        <v>500</v>
      </c>
      <c r="Z350" s="4"/>
      <c r="AA350" s="5"/>
    </row>
    <row r="351" spans="17:27" x14ac:dyDescent="0.25">
      <c r="Q351" s="29">
        <v>29.3</v>
      </c>
      <c r="R351" s="30"/>
      <c r="S351" s="30"/>
      <c r="T351" s="14">
        <v>460</v>
      </c>
      <c r="U351" s="4"/>
      <c r="V351" s="30">
        <v>29.3</v>
      </c>
      <c r="W351" s="4"/>
      <c r="X351" s="4"/>
      <c r="Y351" s="14">
        <v>500</v>
      </c>
      <c r="Z351" s="4"/>
      <c r="AA351" s="5"/>
    </row>
    <row r="352" spans="17:27" x14ac:dyDescent="0.25">
      <c r="Q352" s="29">
        <v>29.4</v>
      </c>
      <c r="R352" s="30"/>
      <c r="S352" s="30"/>
      <c r="T352" s="14">
        <v>460</v>
      </c>
      <c r="U352" s="4"/>
      <c r="V352" s="30">
        <v>29.4</v>
      </c>
      <c r="W352" s="4"/>
      <c r="X352" s="4"/>
      <c r="Y352" s="14">
        <v>500</v>
      </c>
      <c r="Z352" s="4"/>
      <c r="AA352" s="5"/>
    </row>
    <row r="353" spans="17:27" x14ac:dyDescent="0.25">
      <c r="Q353" s="29">
        <v>29.5</v>
      </c>
      <c r="R353" s="30"/>
      <c r="S353" s="30"/>
      <c r="T353" s="14">
        <v>460</v>
      </c>
      <c r="U353" s="4"/>
      <c r="V353" s="30">
        <v>29.5</v>
      </c>
      <c r="W353" s="4"/>
      <c r="X353" s="4"/>
      <c r="Y353" s="14">
        <v>500</v>
      </c>
      <c r="Z353" s="4"/>
      <c r="AA353" s="5"/>
    </row>
    <row r="354" spans="17:27" x14ac:dyDescent="0.25">
      <c r="Q354" s="29">
        <v>29.6</v>
      </c>
      <c r="R354" s="30"/>
      <c r="S354" s="30"/>
      <c r="T354" s="14">
        <v>460</v>
      </c>
      <c r="U354" s="4"/>
      <c r="V354" s="30">
        <v>29.6</v>
      </c>
      <c r="W354" s="4"/>
      <c r="X354" s="4"/>
      <c r="Y354" s="14">
        <v>500</v>
      </c>
      <c r="Z354" s="4"/>
      <c r="AA354" s="5"/>
    </row>
    <row r="355" spans="17:27" x14ac:dyDescent="0.25">
      <c r="Q355" s="29">
        <v>29.7</v>
      </c>
      <c r="R355" s="30"/>
      <c r="S355" s="30"/>
      <c r="T355" s="14">
        <v>460</v>
      </c>
      <c r="U355" s="4"/>
      <c r="V355" s="30">
        <v>29.7</v>
      </c>
      <c r="W355" s="4"/>
      <c r="X355" s="4"/>
      <c r="Y355" s="14">
        <v>500</v>
      </c>
      <c r="Z355" s="4"/>
      <c r="AA355" s="5"/>
    </row>
    <row r="356" spans="17:27" x14ac:dyDescent="0.25">
      <c r="Q356" s="29">
        <v>29.8</v>
      </c>
      <c r="R356" s="30"/>
      <c r="S356" s="30"/>
      <c r="T356" s="14">
        <v>460</v>
      </c>
      <c r="U356" s="4"/>
      <c r="V356" s="30">
        <v>29.8</v>
      </c>
      <c r="W356" s="4"/>
      <c r="X356" s="4"/>
      <c r="Y356" s="14">
        <v>500</v>
      </c>
      <c r="Z356" s="4"/>
      <c r="AA356" s="5"/>
    </row>
    <row r="357" spans="17:27" x14ac:dyDescent="0.25">
      <c r="Q357" s="29">
        <v>29.9</v>
      </c>
      <c r="R357" s="30"/>
      <c r="S357" s="30"/>
      <c r="T357" s="14">
        <v>460</v>
      </c>
      <c r="U357" s="4"/>
      <c r="V357" s="30">
        <v>29.9</v>
      </c>
      <c r="W357" s="4"/>
      <c r="X357" s="4"/>
      <c r="Y357" s="14">
        <v>500</v>
      </c>
      <c r="Z357" s="4"/>
      <c r="AA357" s="5"/>
    </row>
    <row r="358" spans="17:27" x14ac:dyDescent="0.25">
      <c r="Q358" s="29">
        <v>30</v>
      </c>
      <c r="R358" s="30"/>
      <c r="S358" s="30"/>
      <c r="T358" s="14">
        <v>460</v>
      </c>
      <c r="U358" s="4"/>
      <c r="V358" s="30">
        <v>30</v>
      </c>
      <c r="W358" s="4"/>
      <c r="X358" s="4"/>
      <c r="Y358" s="14">
        <v>500</v>
      </c>
      <c r="Z358" s="4"/>
      <c r="AA358" s="5"/>
    </row>
    <row r="359" spans="17:27" x14ac:dyDescent="0.25">
      <c r="Q359" s="29">
        <v>30.1</v>
      </c>
      <c r="R359" s="30"/>
      <c r="S359" s="30"/>
      <c r="T359" s="14">
        <v>460</v>
      </c>
      <c r="U359" s="4"/>
      <c r="V359" s="30">
        <v>30.1</v>
      </c>
      <c r="W359" s="4"/>
      <c r="X359" s="4"/>
      <c r="Y359" s="14">
        <v>500</v>
      </c>
      <c r="Z359" s="4"/>
      <c r="AA359" s="5"/>
    </row>
    <row r="360" spans="17:27" x14ac:dyDescent="0.25">
      <c r="Q360" s="29">
        <v>30.2</v>
      </c>
      <c r="R360" s="30"/>
      <c r="S360" s="30"/>
      <c r="T360" s="14">
        <v>460</v>
      </c>
      <c r="U360" s="4"/>
      <c r="V360" s="30">
        <v>30.2</v>
      </c>
      <c r="W360" s="4"/>
      <c r="X360" s="4"/>
      <c r="Y360" s="14">
        <v>500</v>
      </c>
      <c r="Z360" s="4"/>
      <c r="AA360" s="5"/>
    </row>
    <row r="361" spans="17:27" x14ac:dyDescent="0.25">
      <c r="Q361" s="29">
        <v>30.3</v>
      </c>
      <c r="R361" s="30"/>
      <c r="S361" s="30"/>
      <c r="T361" s="14">
        <v>460</v>
      </c>
      <c r="U361" s="4"/>
      <c r="V361" s="30">
        <v>30.3</v>
      </c>
      <c r="W361" s="4"/>
      <c r="X361" s="4"/>
      <c r="Y361" s="14">
        <v>500</v>
      </c>
      <c r="Z361" s="4"/>
      <c r="AA361" s="5"/>
    </row>
    <row r="362" spans="17:27" x14ac:dyDescent="0.25">
      <c r="Q362" s="29">
        <v>30.4</v>
      </c>
      <c r="R362" s="30"/>
      <c r="S362" s="30"/>
      <c r="T362" s="14">
        <v>460</v>
      </c>
      <c r="U362" s="4"/>
      <c r="V362" s="30">
        <v>30.4</v>
      </c>
      <c r="W362" s="4"/>
      <c r="X362" s="4"/>
      <c r="Y362" s="14">
        <v>500</v>
      </c>
      <c r="Z362" s="4"/>
      <c r="AA362" s="5"/>
    </row>
    <row r="363" spans="17:27" x14ac:dyDescent="0.25">
      <c r="Q363" s="29">
        <v>30.5</v>
      </c>
      <c r="R363" s="30"/>
      <c r="S363" s="30"/>
      <c r="T363" s="14">
        <v>460</v>
      </c>
      <c r="U363" s="4"/>
      <c r="V363" s="30">
        <v>30.5</v>
      </c>
      <c r="W363" s="4"/>
      <c r="X363" s="4"/>
      <c r="Y363" s="14">
        <v>500</v>
      </c>
      <c r="Z363" s="4"/>
      <c r="AA363" s="5"/>
    </row>
    <row r="364" spans="17:27" x14ac:dyDescent="0.25">
      <c r="Q364" s="29">
        <v>30.6</v>
      </c>
      <c r="R364" s="30"/>
      <c r="S364" s="30"/>
      <c r="T364" s="14">
        <v>460</v>
      </c>
      <c r="U364" s="4"/>
      <c r="V364" s="30">
        <v>30.6</v>
      </c>
      <c r="W364" s="4"/>
      <c r="X364" s="4"/>
      <c r="Y364" s="14">
        <v>500</v>
      </c>
      <c r="Z364" s="4"/>
      <c r="AA364" s="5"/>
    </row>
    <row r="365" spans="17:27" x14ac:dyDescent="0.25">
      <c r="Q365" s="29">
        <v>30.7</v>
      </c>
      <c r="R365" s="30"/>
      <c r="S365" s="30"/>
      <c r="T365" s="14">
        <v>460</v>
      </c>
      <c r="U365" s="4"/>
      <c r="V365" s="30">
        <v>30.7</v>
      </c>
      <c r="W365" s="4"/>
      <c r="X365" s="4"/>
      <c r="Y365" s="14">
        <v>500</v>
      </c>
      <c r="Z365" s="4"/>
      <c r="AA365" s="5"/>
    </row>
    <row r="366" spans="17:27" x14ac:dyDescent="0.25">
      <c r="Q366" s="29">
        <v>30.8</v>
      </c>
      <c r="R366" s="30"/>
      <c r="S366" s="30"/>
      <c r="T366" s="14">
        <v>460</v>
      </c>
      <c r="U366" s="4"/>
      <c r="V366" s="30">
        <v>30.8</v>
      </c>
      <c r="W366" s="4"/>
      <c r="X366" s="4"/>
      <c r="Y366" s="14">
        <v>500</v>
      </c>
      <c r="Z366" s="4"/>
      <c r="AA366" s="5"/>
    </row>
    <row r="367" spans="17:27" x14ac:dyDescent="0.25">
      <c r="Q367" s="29">
        <v>30.9</v>
      </c>
      <c r="R367" s="30"/>
      <c r="S367" s="30"/>
      <c r="T367" s="14">
        <v>460</v>
      </c>
      <c r="U367" s="4"/>
      <c r="V367" s="30">
        <v>30.9</v>
      </c>
      <c r="W367" s="4"/>
      <c r="X367" s="4"/>
      <c r="Y367" s="14">
        <v>500</v>
      </c>
      <c r="Z367" s="4"/>
      <c r="AA367" s="5"/>
    </row>
    <row r="368" spans="17:27" x14ac:dyDescent="0.25">
      <c r="Q368" s="29">
        <v>31</v>
      </c>
      <c r="R368" s="30"/>
      <c r="S368" s="30"/>
      <c r="T368" s="14">
        <v>460</v>
      </c>
      <c r="U368" s="4"/>
      <c r="V368" s="30">
        <v>31</v>
      </c>
      <c r="W368" s="4"/>
      <c r="X368" s="4"/>
      <c r="Y368" s="14">
        <v>500</v>
      </c>
      <c r="Z368" s="4"/>
      <c r="AA368" s="5"/>
    </row>
    <row r="369" spans="17:27" x14ac:dyDescent="0.25">
      <c r="Q369" s="29">
        <v>31.1</v>
      </c>
      <c r="R369" s="30"/>
      <c r="S369" s="30"/>
      <c r="T369" s="14">
        <v>460</v>
      </c>
      <c r="U369" s="4"/>
      <c r="V369" s="30">
        <v>31.1</v>
      </c>
      <c r="W369" s="4"/>
      <c r="X369" s="4"/>
      <c r="Y369" s="14">
        <v>500</v>
      </c>
      <c r="Z369" s="4"/>
      <c r="AA369" s="5"/>
    </row>
    <row r="370" spans="17:27" x14ac:dyDescent="0.25">
      <c r="Q370" s="29">
        <v>31.2</v>
      </c>
      <c r="R370" s="30"/>
      <c r="S370" s="30"/>
      <c r="T370" s="14">
        <v>460</v>
      </c>
      <c r="U370" s="4"/>
      <c r="V370" s="30">
        <v>31.2</v>
      </c>
      <c r="W370" s="4"/>
      <c r="X370" s="4"/>
      <c r="Y370" s="14">
        <v>500</v>
      </c>
      <c r="Z370" s="4"/>
      <c r="AA370" s="5"/>
    </row>
    <row r="371" spans="17:27" x14ac:dyDescent="0.25">
      <c r="Q371" s="29">
        <v>31.3</v>
      </c>
      <c r="R371" s="30"/>
      <c r="S371" s="30"/>
      <c r="T371" s="14">
        <v>460</v>
      </c>
      <c r="U371" s="4"/>
      <c r="V371" s="30">
        <v>31.3</v>
      </c>
      <c r="W371" s="4"/>
      <c r="X371" s="4"/>
      <c r="Y371" s="14">
        <v>500</v>
      </c>
      <c r="Z371" s="4"/>
      <c r="AA371" s="5"/>
    </row>
    <row r="372" spans="17:27" x14ac:dyDescent="0.25">
      <c r="Q372" s="29">
        <v>31.4</v>
      </c>
      <c r="R372" s="30"/>
      <c r="S372" s="30"/>
      <c r="T372" s="14">
        <v>460</v>
      </c>
      <c r="U372" s="4"/>
      <c r="V372" s="30">
        <v>31.4</v>
      </c>
      <c r="W372" s="4"/>
      <c r="X372" s="4"/>
      <c r="Y372" s="14">
        <v>500</v>
      </c>
      <c r="Z372" s="4"/>
      <c r="AA372" s="5"/>
    </row>
    <row r="373" spans="17:27" x14ac:dyDescent="0.25">
      <c r="Q373" s="29">
        <v>31.5</v>
      </c>
      <c r="R373" s="30"/>
      <c r="S373" s="30"/>
      <c r="T373" s="14">
        <v>460</v>
      </c>
      <c r="U373" s="4"/>
      <c r="V373" s="30">
        <v>31.5</v>
      </c>
      <c r="W373" s="4"/>
      <c r="X373" s="4"/>
      <c r="Y373" s="14">
        <v>500</v>
      </c>
      <c r="Z373" s="4"/>
      <c r="AA373" s="5"/>
    </row>
    <row r="374" spans="17:27" x14ac:dyDescent="0.25">
      <c r="Q374" s="29">
        <v>31.6</v>
      </c>
      <c r="R374" s="30"/>
      <c r="S374" s="30"/>
      <c r="T374" s="14">
        <v>460</v>
      </c>
      <c r="U374" s="4"/>
      <c r="V374" s="30">
        <v>31.6</v>
      </c>
      <c r="W374" s="4"/>
      <c r="X374" s="4"/>
      <c r="Y374" s="14">
        <v>500</v>
      </c>
      <c r="Z374" s="4"/>
      <c r="AA374" s="5"/>
    </row>
    <row r="375" spans="17:27" x14ac:dyDescent="0.25">
      <c r="Q375" s="29">
        <v>31.7</v>
      </c>
      <c r="R375" s="30"/>
      <c r="S375" s="30"/>
      <c r="T375" s="14">
        <v>460</v>
      </c>
      <c r="U375" s="4"/>
      <c r="V375" s="30">
        <v>31.7</v>
      </c>
      <c r="W375" s="4"/>
      <c r="X375" s="4"/>
      <c r="Y375" s="14">
        <v>500</v>
      </c>
      <c r="Z375" s="4"/>
      <c r="AA375" s="5"/>
    </row>
    <row r="376" spans="17:27" x14ac:dyDescent="0.25">
      <c r="Q376" s="29">
        <v>31.8</v>
      </c>
      <c r="R376" s="30"/>
      <c r="S376" s="30"/>
      <c r="T376" s="14">
        <v>460</v>
      </c>
      <c r="U376" s="4"/>
      <c r="V376" s="30">
        <v>31.8</v>
      </c>
      <c r="W376" s="4"/>
      <c r="X376" s="4"/>
      <c r="Y376" s="14">
        <v>500</v>
      </c>
      <c r="Z376" s="4"/>
      <c r="AA376" s="5"/>
    </row>
    <row r="377" spans="17:27" x14ac:dyDescent="0.25">
      <c r="Q377" s="29">
        <v>31.9</v>
      </c>
      <c r="R377" s="30"/>
      <c r="S377" s="30"/>
      <c r="T377" s="14">
        <v>460</v>
      </c>
      <c r="U377" s="4"/>
      <c r="V377" s="30">
        <v>31.9</v>
      </c>
      <c r="W377" s="4"/>
      <c r="X377" s="4"/>
      <c r="Y377" s="14">
        <v>500</v>
      </c>
      <c r="Z377" s="4"/>
      <c r="AA377" s="5"/>
    </row>
    <row r="378" spans="17:27" x14ac:dyDescent="0.25">
      <c r="Q378" s="29">
        <v>32</v>
      </c>
      <c r="R378" s="30"/>
      <c r="S378" s="30"/>
      <c r="T378" s="14">
        <v>460</v>
      </c>
      <c r="U378" s="4"/>
      <c r="V378" s="30">
        <v>32</v>
      </c>
      <c r="W378" s="4"/>
      <c r="X378" s="4"/>
      <c r="Y378" s="14">
        <v>500</v>
      </c>
      <c r="Z378" s="4"/>
      <c r="AA378" s="5"/>
    </row>
    <row r="379" spans="17:27" x14ac:dyDescent="0.25">
      <c r="Q379" s="29">
        <v>32.1</v>
      </c>
      <c r="R379" s="30"/>
      <c r="S379" s="30"/>
      <c r="T379" s="14">
        <v>460</v>
      </c>
      <c r="U379" s="4"/>
      <c r="V379" s="30">
        <v>32.1</v>
      </c>
      <c r="W379" s="4"/>
      <c r="X379" s="4"/>
      <c r="Y379" s="14">
        <v>460</v>
      </c>
      <c r="Z379" s="4"/>
      <c r="AA379" s="5"/>
    </row>
    <row r="380" spans="17:27" x14ac:dyDescent="0.25">
      <c r="Q380" s="29">
        <v>32.200000000000003</v>
      </c>
      <c r="R380" s="30"/>
      <c r="S380" s="30"/>
      <c r="T380" s="14">
        <v>460</v>
      </c>
      <c r="U380" s="4"/>
      <c r="V380" s="30">
        <v>32.200000000000003</v>
      </c>
      <c r="W380" s="4"/>
      <c r="X380" s="4"/>
      <c r="Y380" s="14">
        <v>460</v>
      </c>
      <c r="Z380" s="4"/>
      <c r="AA380" s="5"/>
    </row>
    <row r="381" spans="17:27" x14ac:dyDescent="0.25">
      <c r="Q381" s="29">
        <v>32.299999999999997</v>
      </c>
      <c r="R381" s="30"/>
      <c r="S381" s="30"/>
      <c r="T381" s="14">
        <v>460</v>
      </c>
      <c r="U381" s="4"/>
      <c r="V381" s="30">
        <v>32.299999999999997</v>
      </c>
      <c r="W381" s="4"/>
      <c r="X381" s="4"/>
      <c r="Y381" s="14">
        <v>460</v>
      </c>
      <c r="Z381" s="4"/>
      <c r="AA381" s="5"/>
    </row>
    <row r="382" spans="17:27" x14ac:dyDescent="0.25">
      <c r="Q382" s="29">
        <v>32.4</v>
      </c>
      <c r="R382" s="30"/>
      <c r="S382" s="30"/>
      <c r="T382" s="14">
        <v>460</v>
      </c>
      <c r="U382" s="4"/>
      <c r="V382" s="30">
        <v>32.4</v>
      </c>
      <c r="W382" s="4"/>
      <c r="X382" s="4"/>
      <c r="Y382" s="14">
        <v>460</v>
      </c>
      <c r="Z382" s="4"/>
      <c r="AA382" s="5"/>
    </row>
    <row r="383" spans="17:27" x14ac:dyDescent="0.25">
      <c r="Q383" s="29">
        <v>32.5</v>
      </c>
      <c r="R383" s="30"/>
      <c r="S383" s="30"/>
      <c r="T383" s="14">
        <v>460</v>
      </c>
      <c r="U383" s="4"/>
      <c r="V383" s="30">
        <v>32.5</v>
      </c>
      <c r="W383" s="4"/>
      <c r="X383" s="4"/>
      <c r="Y383" s="14">
        <v>460</v>
      </c>
      <c r="Z383" s="4"/>
      <c r="AA383" s="5"/>
    </row>
    <row r="384" spans="17:27" x14ac:dyDescent="0.25">
      <c r="Q384" s="29">
        <v>32.6</v>
      </c>
      <c r="R384" s="30"/>
      <c r="S384" s="30"/>
      <c r="T384" s="14">
        <v>460</v>
      </c>
      <c r="U384" s="4"/>
      <c r="V384" s="30">
        <v>32.6</v>
      </c>
      <c r="W384" s="4"/>
      <c r="X384" s="4"/>
      <c r="Y384" s="14">
        <v>460</v>
      </c>
      <c r="Z384" s="4"/>
      <c r="AA384" s="5"/>
    </row>
    <row r="385" spans="17:27" x14ac:dyDescent="0.25">
      <c r="Q385" s="29">
        <v>32.700000000000003</v>
      </c>
      <c r="R385" s="30"/>
      <c r="S385" s="30"/>
      <c r="T385" s="14">
        <v>460</v>
      </c>
      <c r="U385" s="4"/>
      <c r="V385" s="30">
        <v>32.700000000000003</v>
      </c>
      <c r="W385" s="4"/>
      <c r="X385" s="4"/>
      <c r="Y385" s="14">
        <v>460</v>
      </c>
      <c r="Z385" s="4"/>
      <c r="AA385" s="5"/>
    </row>
    <row r="386" spans="17:27" x14ac:dyDescent="0.25">
      <c r="Q386" s="29">
        <v>32.799999999999997</v>
      </c>
      <c r="R386" s="30"/>
      <c r="S386" s="30"/>
      <c r="T386" s="14">
        <v>460</v>
      </c>
      <c r="U386" s="4"/>
      <c r="V386" s="30">
        <v>32.799999999999997</v>
      </c>
      <c r="W386" s="4"/>
      <c r="X386" s="4"/>
      <c r="Y386" s="14">
        <v>460</v>
      </c>
      <c r="Z386" s="4"/>
      <c r="AA386" s="5"/>
    </row>
    <row r="387" spans="17:27" x14ac:dyDescent="0.25">
      <c r="Q387" s="29">
        <v>32.9</v>
      </c>
      <c r="R387" s="30"/>
      <c r="S387" s="30"/>
      <c r="T387" s="14">
        <v>460</v>
      </c>
      <c r="U387" s="4"/>
      <c r="V387" s="30">
        <v>32.9</v>
      </c>
      <c r="W387" s="4"/>
      <c r="X387" s="4"/>
      <c r="Y387" s="14">
        <v>460</v>
      </c>
      <c r="Z387" s="4"/>
      <c r="AA387" s="5"/>
    </row>
    <row r="388" spans="17:27" x14ac:dyDescent="0.25">
      <c r="Q388" s="29">
        <v>33</v>
      </c>
      <c r="R388" s="30"/>
      <c r="S388" s="30"/>
      <c r="T388" s="14">
        <v>460</v>
      </c>
      <c r="U388" s="4"/>
      <c r="V388" s="30">
        <v>33</v>
      </c>
      <c r="W388" s="4"/>
      <c r="X388" s="4"/>
      <c r="Y388" s="14">
        <v>460</v>
      </c>
      <c r="Z388" s="4"/>
      <c r="AA388" s="5"/>
    </row>
    <row r="389" spans="17:27" x14ac:dyDescent="0.25">
      <c r="Q389" s="29">
        <v>33.1</v>
      </c>
      <c r="R389" s="30"/>
      <c r="S389" s="30"/>
      <c r="T389" s="14">
        <v>460</v>
      </c>
      <c r="U389" s="4"/>
      <c r="V389" s="30">
        <v>33.1</v>
      </c>
      <c r="W389" s="4"/>
      <c r="X389" s="4"/>
      <c r="Y389" s="14">
        <v>460</v>
      </c>
      <c r="Z389" s="4"/>
      <c r="AA389" s="5"/>
    </row>
    <row r="390" spans="17:27" x14ac:dyDescent="0.25">
      <c r="Q390" s="29">
        <v>33.200000000000003</v>
      </c>
      <c r="R390" s="30"/>
      <c r="S390" s="30"/>
      <c r="T390" s="14">
        <v>460</v>
      </c>
      <c r="U390" s="4"/>
      <c r="V390" s="30">
        <v>33.200000000000003</v>
      </c>
      <c r="W390" s="4"/>
      <c r="X390" s="4"/>
      <c r="Y390" s="14">
        <v>460</v>
      </c>
      <c r="Z390" s="4"/>
      <c r="AA390" s="5"/>
    </row>
    <row r="391" spans="17:27" x14ac:dyDescent="0.25">
      <c r="Q391" s="29">
        <v>33.299999999999997</v>
      </c>
      <c r="R391" s="30"/>
      <c r="S391" s="30"/>
      <c r="T391" s="14">
        <v>430</v>
      </c>
      <c r="U391" s="4"/>
      <c r="V391" s="30">
        <v>33.299999999999997</v>
      </c>
      <c r="W391" s="4"/>
      <c r="X391" s="4"/>
      <c r="Y391" s="14">
        <v>460</v>
      </c>
      <c r="Z391" s="4"/>
      <c r="AA391" s="5"/>
    </row>
    <row r="392" spans="17:27" x14ac:dyDescent="0.25">
      <c r="Q392" s="29">
        <v>33.4</v>
      </c>
      <c r="R392" s="30"/>
      <c r="S392" s="30"/>
      <c r="T392" s="14">
        <v>430</v>
      </c>
      <c r="U392" s="4"/>
      <c r="V392" s="30">
        <v>33.4</v>
      </c>
      <c r="W392" s="4"/>
      <c r="X392" s="4"/>
      <c r="Y392" s="14">
        <v>460</v>
      </c>
      <c r="Z392" s="4"/>
      <c r="AA392" s="5"/>
    </row>
    <row r="393" spans="17:27" x14ac:dyDescent="0.25">
      <c r="Q393" s="29">
        <v>33.5</v>
      </c>
      <c r="R393" s="30"/>
      <c r="S393" s="30"/>
      <c r="T393" s="14">
        <v>430</v>
      </c>
      <c r="U393" s="4"/>
      <c r="V393" s="30">
        <v>33.5</v>
      </c>
      <c r="W393" s="4"/>
      <c r="X393" s="4"/>
      <c r="Y393" s="14">
        <v>460</v>
      </c>
      <c r="Z393" s="4"/>
      <c r="AA393" s="5"/>
    </row>
    <row r="394" spans="17:27" x14ac:dyDescent="0.25">
      <c r="Q394" s="29">
        <v>33.6</v>
      </c>
      <c r="R394" s="30"/>
      <c r="S394" s="30"/>
      <c r="T394" s="14">
        <v>430</v>
      </c>
      <c r="U394" s="4"/>
      <c r="V394" s="30">
        <v>33.6</v>
      </c>
      <c r="W394" s="4"/>
      <c r="X394" s="4"/>
      <c r="Y394" s="14">
        <v>460</v>
      </c>
      <c r="Z394" s="4"/>
      <c r="AA394" s="5"/>
    </row>
    <row r="395" spans="17:27" x14ac:dyDescent="0.25">
      <c r="Q395" s="29">
        <v>33.700000000000003</v>
      </c>
      <c r="R395" s="30"/>
      <c r="S395" s="30"/>
      <c r="T395" s="14">
        <v>430</v>
      </c>
      <c r="U395" s="4"/>
      <c r="V395" s="30">
        <v>33.700000000000003</v>
      </c>
      <c r="W395" s="4"/>
      <c r="X395" s="4"/>
      <c r="Y395" s="14">
        <v>460</v>
      </c>
      <c r="Z395" s="4"/>
      <c r="AA395" s="5"/>
    </row>
    <row r="396" spans="17:27" x14ac:dyDescent="0.25">
      <c r="Q396" s="29">
        <v>33.799999999999997</v>
      </c>
      <c r="R396" s="30"/>
      <c r="S396" s="30"/>
      <c r="T396" s="14">
        <v>430</v>
      </c>
      <c r="U396" s="4"/>
      <c r="V396" s="30">
        <v>33.799999999999997</v>
      </c>
      <c r="W396" s="4"/>
      <c r="X396" s="4"/>
      <c r="Y396" s="14">
        <v>460</v>
      </c>
      <c r="Z396" s="4"/>
      <c r="AA396" s="5"/>
    </row>
    <row r="397" spans="17:27" x14ac:dyDescent="0.25">
      <c r="Q397" s="29">
        <v>33.9</v>
      </c>
      <c r="R397" s="30"/>
      <c r="S397" s="30"/>
      <c r="T397" s="14">
        <v>430</v>
      </c>
      <c r="U397" s="4"/>
      <c r="V397" s="30">
        <v>33.9</v>
      </c>
      <c r="W397" s="4"/>
      <c r="X397" s="4"/>
      <c r="Y397" s="14">
        <v>460</v>
      </c>
      <c r="Z397" s="4"/>
      <c r="AA397" s="5"/>
    </row>
    <row r="398" spans="17:27" x14ac:dyDescent="0.25">
      <c r="Q398" s="29">
        <v>34</v>
      </c>
      <c r="R398" s="30"/>
      <c r="S398" s="30"/>
      <c r="T398" s="14">
        <v>430</v>
      </c>
      <c r="U398" s="4"/>
      <c r="V398" s="30">
        <v>34</v>
      </c>
      <c r="W398" s="4"/>
      <c r="X398" s="4"/>
      <c r="Y398" s="14">
        <v>460</v>
      </c>
      <c r="Z398" s="4"/>
      <c r="AA398" s="5"/>
    </row>
    <row r="399" spans="17:27" x14ac:dyDescent="0.25">
      <c r="Q399" s="29">
        <v>34.1</v>
      </c>
      <c r="R399" s="30"/>
      <c r="S399" s="30"/>
      <c r="T399" s="14">
        <v>430</v>
      </c>
      <c r="U399" s="4"/>
      <c r="V399" s="30">
        <v>34.1</v>
      </c>
      <c r="W399" s="4"/>
      <c r="X399" s="4"/>
      <c r="Y399" s="14">
        <v>460</v>
      </c>
      <c r="Z399" s="4"/>
      <c r="AA399" s="5"/>
    </row>
    <row r="400" spans="17:27" x14ac:dyDescent="0.25">
      <c r="Q400" s="29">
        <v>34.200000000000003</v>
      </c>
      <c r="R400" s="30"/>
      <c r="S400" s="30"/>
      <c r="T400" s="14">
        <v>430</v>
      </c>
      <c r="U400" s="4"/>
      <c r="V400" s="30">
        <v>34.200000000000003</v>
      </c>
      <c r="W400" s="4"/>
      <c r="X400" s="4"/>
      <c r="Y400" s="14">
        <v>460</v>
      </c>
      <c r="Z400" s="4"/>
      <c r="AA400" s="5"/>
    </row>
    <row r="401" spans="17:27" x14ac:dyDescent="0.25">
      <c r="Q401" s="29">
        <v>34.299999999999997</v>
      </c>
      <c r="R401" s="30"/>
      <c r="S401" s="30"/>
      <c r="T401" s="14">
        <v>430</v>
      </c>
      <c r="U401" s="4"/>
      <c r="V401" s="30">
        <v>34.299999999999997</v>
      </c>
      <c r="W401" s="4"/>
      <c r="X401" s="4"/>
      <c r="Y401" s="14">
        <v>460</v>
      </c>
      <c r="Z401" s="4"/>
      <c r="AA401" s="5"/>
    </row>
    <row r="402" spans="17:27" x14ac:dyDescent="0.25">
      <c r="Q402" s="29">
        <v>34.4</v>
      </c>
      <c r="R402" s="30"/>
      <c r="S402" s="30"/>
      <c r="T402" s="14">
        <v>430</v>
      </c>
      <c r="U402" s="4"/>
      <c r="V402" s="30">
        <v>34.4</v>
      </c>
      <c r="W402" s="4"/>
      <c r="X402" s="4"/>
      <c r="Y402" s="14">
        <v>460</v>
      </c>
      <c r="Z402" s="4"/>
      <c r="AA402" s="5"/>
    </row>
    <row r="403" spans="17:27" x14ac:dyDescent="0.25">
      <c r="Q403" s="29">
        <v>34.5</v>
      </c>
      <c r="R403" s="30"/>
      <c r="S403" s="30"/>
      <c r="T403" s="14">
        <v>430</v>
      </c>
      <c r="U403" s="4"/>
      <c r="V403" s="30">
        <v>34.5</v>
      </c>
      <c r="W403" s="4"/>
      <c r="X403" s="4"/>
      <c r="Y403" s="14">
        <v>460</v>
      </c>
      <c r="Z403" s="4"/>
      <c r="AA403" s="5"/>
    </row>
    <row r="404" spans="17:27" x14ac:dyDescent="0.25">
      <c r="Q404" s="29">
        <v>34.6</v>
      </c>
      <c r="R404" s="30"/>
      <c r="S404" s="30"/>
      <c r="T404" s="14">
        <v>430</v>
      </c>
      <c r="U404" s="4"/>
      <c r="V404" s="30">
        <v>34.6</v>
      </c>
      <c r="W404" s="4"/>
      <c r="X404" s="4"/>
      <c r="Y404" s="14">
        <v>460</v>
      </c>
      <c r="Z404" s="4"/>
      <c r="AA404" s="5"/>
    </row>
    <row r="405" spans="17:27" x14ac:dyDescent="0.25">
      <c r="Q405" s="29">
        <v>34.700000000000003</v>
      </c>
      <c r="R405" s="30"/>
      <c r="S405" s="30"/>
      <c r="T405" s="14">
        <v>430</v>
      </c>
      <c r="U405" s="4"/>
      <c r="V405" s="30">
        <v>34.700000000000003</v>
      </c>
      <c r="W405" s="4"/>
      <c r="X405" s="4"/>
      <c r="Y405" s="14">
        <v>460</v>
      </c>
      <c r="Z405" s="4"/>
      <c r="AA405" s="5"/>
    </row>
    <row r="406" spans="17:27" x14ac:dyDescent="0.25">
      <c r="Q406" s="29">
        <v>34.799999999999997</v>
      </c>
      <c r="R406" s="30"/>
      <c r="S406" s="30"/>
      <c r="T406" s="14">
        <v>430</v>
      </c>
      <c r="U406" s="4"/>
      <c r="V406" s="30">
        <v>34.799999999999997</v>
      </c>
      <c r="W406" s="4"/>
      <c r="X406" s="4"/>
      <c r="Y406" s="14">
        <v>460</v>
      </c>
      <c r="Z406" s="4"/>
      <c r="AA406" s="5"/>
    </row>
    <row r="407" spans="17:27" x14ac:dyDescent="0.25">
      <c r="Q407" s="29">
        <v>34.9</v>
      </c>
      <c r="R407" s="30"/>
      <c r="S407" s="30"/>
      <c r="T407" s="14">
        <v>430</v>
      </c>
      <c r="U407" s="4"/>
      <c r="V407" s="30">
        <v>34.9</v>
      </c>
      <c r="W407" s="4"/>
      <c r="X407" s="4"/>
      <c r="Y407" s="14">
        <v>460</v>
      </c>
      <c r="Z407" s="4"/>
      <c r="AA407" s="5"/>
    </row>
    <row r="408" spans="17:27" x14ac:dyDescent="0.25">
      <c r="Q408" s="29">
        <v>35</v>
      </c>
      <c r="R408" s="30"/>
      <c r="S408" s="30"/>
      <c r="T408" s="14">
        <v>430</v>
      </c>
      <c r="U408" s="4"/>
      <c r="V408" s="30">
        <v>35</v>
      </c>
      <c r="W408" s="4"/>
      <c r="X408" s="4"/>
      <c r="Y408" s="14">
        <v>460</v>
      </c>
      <c r="Z408" s="4"/>
      <c r="AA408" s="5"/>
    </row>
    <row r="409" spans="17:27" x14ac:dyDescent="0.25">
      <c r="Q409" s="29">
        <v>35.1</v>
      </c>
      <c r="R409" s="30"/>
      <c r="S409" s="30"/>
      <c r="T409" s="14">
        <v>430</v>
      </c>
      <c r="U409" s="4"/>
      <c r="V409" s="30">
        <v>35.1</v>
      </c>
      <c r="W409" s="4"/>
      <c r="X409" s="4"/>
      <c r="Y409" s="14">
        <v>460</v>
      </c>
      <c r="Z409" s="4"/>
      <c r="AA409" s="5"/>
    </row>
    <row r="410" spans="17:27" x14ac:dyDescent="0.25">
      <c r="Q410" s="29">
        <v>35.200000000000003</v>
      </c>
      <c r="R410" s="30"/>
      <c r="S410" s="30"/>
      <c r="T410" s="14">
        <v>430</v>
      </c>
      <c r="U410" s="4"/>
      <c r="V410" s="30">
        <v>35.200000000000003</v>
      </c>
      <c r="W410" s="4"/>
      <c r="X410" s="4"/>
      <c r="Y410" s="14">
        <v>460</v>
      </c>
      <c r="Z410" s="4"/>
      <c r="AA410" s="5"/>
    </row>
    <row r="411" spans="17:27" x14ac:dyDescent="0.25">
      <c r="Q411" s="29">
        <v>35.299999999999997</v>
      </c>
      <c r="R411" s="30"/>
      <c r="S411" s="30"/>
      <c r="T411" s="14">
        <v>430</v>
      </c>
      <c r="U411" s="4"/>
      <c r="V411" s="30">
        <v>35.299999999999997</v>
      </c>
      <c r="W411" s="4"/>
      <c r="X411" s="4"/>
      <c r="Y411" s="14">
        <v>460</v>
      </c>
      <c r="Z411" s="4"/>
      <c r="AA411" s="5"/>
    </row>
    <row r="412" spans="17:27" x14ac:dyDescent="0.25">
      <c r="Q412" s="29">
        <v>35.4</v>
      </c>
      <c r="R412" s="30"/>
      <c r="S412" s="30"/>
      <c r="T412" s="14">
        <v>430</v>
      </c>
      <c r="U412" s="4"/>
      <c r="V412" s="30">
        <v>35.4</v>
      </c>
      <c r="W412" s="4"/>
      <c r="X412" s="4"/>
      <c r="Y412" s="14">
        <v>460</v>
      </c>
      <c r="Z412" s="4"/>
      <c r="AA412" s="5"/>
    </row>
    <row r="413" spans="17:27" x14ac:dyDescent="0.25">
      <c r="Q413" s="29">
        <v>35.5</v>
      </c>
      <c r="R413" s="30"/>
      <c r="S413" s="30"/>
      <c r="T413" s="14">
        <v>430</v>
      </c>
      <c r="U413" s="4"/>
      <c r="V413" s="30">
        <v>35.5</v>
      </c>
      <c r="W413" s="4"/>
      <c r="X413" s="4"/>
      <c r="Y413" s="14">
        <v>460</v>
      </c>
      <c r="Z413" s="4"/>
      <c r="AA413" s="5"/>
    </row>
    <row r="414" spans="17:27" x14ac:dyDescent="0.25">
      <c r="Q414" s="29">
        <v>35.6</v>
      </c>
      <c r="R414" s="30"/>
      <c r="S414" s="30"/>
      <c r="T414" s="14">
        <v>430</v>
      </c>
      <c r="U414" s="4"/>
      <c r="V414" s="30">
        <v>35.6</v>
      </c>
      <c r="W414" s="4"/>
      <c r="X414" s="4"/>
      <c r="Y414" s="14">
        <v>460</v>
      </c>
      <c r="Z414" s="4"/>
      <c r="AA414" s="5"/>
    </row>
    <row r="415" spans="17:27" x14ac:dyDescent="0.25">
      <c r="Q415" s="29">
        <v>35.700000000000003</v>
      </c>
      <c r="R415" s="30"/>
      <c r="S415" s="30"/>
      <c r="T415" s="14">
        <v>430</v>
      </c>
      <c r="U415" s="4"/>
      <c r="V415" s="30">
        <v>35.700000000000003</v>
      </c>
      <c r="W415" s="4"/>
      <c r="X415" s="4"/>
      <c r="Y415" s="14">
        <v>460</v>
      </c>
      <c r="Z415" s="4"/>
      <c r="AA415" s="5"/>
    </row>
    <row r="416" spans="17:27" x14ac:dyDescent="0.25">
      <c r="Q416" s="29">
        <v>35.799999999999997</v>
      </c>
      <c r="R416" s="30"/>
      <c r="S416" s="30"/>
      <c r="T416" s="14">
        <v>430</v>
      </c>
      <c r="U416" s="4"/>
      <c r="V416" s="30">
        <v>35.799999999999997</v>
      </c>
      <c r="W416" s="4"/>
      <c r="X416" s="4"/>
      <c r="Y416" s="14">
        <v>460</v>
      </c>
      <c r="Z416" s="4"/>
      <c r="AA416" s="5"/>
    </row>
    <row r="417" spans="17:27" x14ac:dyDescent="0.25">
      <c r="Q417" s="29">
        <v>35.9</v>
      </c>
      <c r="R417" s="30"/>
      <c r="S417" s="30"/>
      <c r="T417" s="14">
        <v>430</v>
      </c>
      <c r="U417" s="4"/>
      <c r="V417" s="30">
        <v>35.9</v>
      </c>
      <c r="W417" s="4"/>
      <c r="X417" s="4"/>
      <c r="Y417" s="14">
        <v>460</v>
      </c>
      <c r="Z417" s="4"/>
      <c r="AA417" s="5"/>
    </row>
    <row r="418" spans="17:27" x14ac:dyDescent="0.25">
      <c r="Q418" s="29">
        <v>36</v>
      </c>
      <c r="R418" s="30"/>
      <c r="S418" s="30"/>
      <c r="T418" s="14">
        <v>430</v>
      </c>
      <c r="U418" s="4"/>
      <c r="V418" s="30">
        <v>36</v>
      </c>
      <c r="W418" s="4"/>
      <c r="X418" s="4"/>
      <c r="Y418" s="14">
        <v>460</v>
      </c>
      <c r="Z418" s="4"/>
      <c r="AA418" s="5"/>
    </row>
    <row r="419" spans="17:27" x14ac:dyDescent="0.25">
      <c r="Q419" s="29">
        <v>36.1</v>
      </c>
      <c r="R419" s="30"/>
      <c r="S419" s="30"/>
      <c r="T419" s="14">
        <v>430</v>
      </c>
      <c r="U419" s="4"/>
      <c r="V419" s="30">
        <v>36.1</v>
      </c>
      <c r="W419" s="4"/>
      <c r="X419" s="4"/>
      <c r="Y419" s="14">
        <v>460</v>
      </c>
      <c r="Z419" s="4"/>
      <c r="AA419" s="5"/>
    </row>
    <row r="420" spans="17:27" x14ac:dyDescent="0.25">
      <c r="Q420" s="29">
        <v>36.200000000000003</v>
      </c>
      <c r="R420" s="30"/>
      <c r="S420" s="30"/>
      <c r="T420" s="14">
        <v>430</v>
      </c>
      <c r="U420" s="4"/>
      <c r="V420" s="30">
        <v>36.200000000000003</v>
      </c>
      <c r="W420" s="4"/>
      <c r="X420" s="4"/>
      <c r="Y420" s="14">
        <v>460</v>
      </c>
      <c r="Z420" s="4"/>
      <c r="AA420" s="5"/>
    </row>
    <row r="421" spans="17:27" x14ac:dyDescent="0.25">
      <c r="Q421" s="29">
        <v>36.299999999999997</v>
      </c>
      <c r="R421" s="30"/>
      <c r="S421" s="30"/>
      <c r="T421" s="14">
        <v>430</v>
      </c>
      <c r="U421" s="4"/>
      <c r="V421" s="30">
        <v>36.299999999999997</v>
      </c>
      <c r="W421" s="4"/>
      <c r="X421" s="4"/>
      <c r="Y421" s="14">
        <v>460</v>
      </c>
      <c r="Z421" s="4"/>
      <c r="AA421" s="5"/>
    </row>
    <row r="422" spans="17:27" x14ac:dyDescent="0.25">
      <c r="Q422" s="29">
        <v>36.4</v>
      </c>
      <c r="R422" s="30"/>
      <c r="S422" s="30"/>
      <c r="T422" s="14">
        <v>410</v>
      </c>
      <c r="U422" s="4"/>
      <c r="V422" s="30">
        <v>36.4</v>
      </c>
      <c r="W422" s="4"/>
      <c r="X422" s="4"/>
      <c r="Y422" s="14">
        <v>460</v>
      </c>
      <c r="Z422" s="4"/>
      <c r="AA422" s="5"/>
    </row>
    <row r="423" spans="17:27" x14ac:dyDescent="0.25">
      <c r="Q423" s="29">
        <v>36.5</v>
      </c>
      <c r="R423" s="30"/>
      <c r="S423" s="30"/>
      <c r="T423" s="14">
        <v>410</v>
      </c>
      <c r="U423" s="4"/>
      <c r="V423" s="30">
        <v>36.5</v>
      </c>
      <c r="W423" s="4"/>
      <c r="X423" s="4"/>
      <c r="Y423" s="14">
        <v>460</v>
      </c>
      <c r="Z423" s="4"/>
      <c r="AA423" s="5"/>
    </row>
    <row r="424" spans="17:27" x14ac:dyDescent="0.25">
      <c r="Q424" s="29">
        <v>36.6</v>
      </c>
      <c r="R424" s="30"/>
      <c r="S424" s="30"/>
      <c r="T424" s="14">
        <v>410</v>
      </c>
      <c r="U424" s="4"/>
      <c r="V424" s="30">
        <v>36.6</v>
      </c>
      <c r="W424" s="4"/>
      <c r="X424" s="4"/>
      <c r="Y424" s="14">
        <v>460</v>
      </c>
      <c r="Z424" s="4"/>
      <c r="AA424" s="5"/>
    </row>
    <row r="425" spans="17:27" x14ac:dyDescent="0.25">
      <c r="Q425" s="29">
        <v>36.700000000000003</v>
      </c>
      <c r="R425" s="30"/>
      <c r="S425" s="30"/>
      <c r="T425" s="14">
        <v>410</v>
      </c>
      <c r="U425" s="4"/>
      <c r="V425" s="30">
        <v>36.700000000000003</v>
      </c>
      <c r="W425" s="4"/>
      <c r="X425" s="4"/>
      <c r="Y425" s="14">
        <v>460</v>
      </c>
      <c r="Z425" s="4"/>
      <c r="AA425" s="5"/>
    </row>
    <row r="426" spans="17:27" x14ac:dyDescent="0.25">
      <c r="Q426" s="29">
        <v>36.799999999999997</v>
      </c>
      <c r="R426" s="30"/>
      <c r="S426" s="30"/>
      <c r="T426" s="14">
        <v>410</v>
      </c>
      <c r="U426" s="4"/>
      <c r="V426" s="30">
        <v>36.799999999999997</v>
      </c>
      <c r="W426" s="4"/>
      <c r="X426" s="4"/>
      <c r="Y426" s="14">
        <v>460</v>
      </c>
      <c r="Z426" s="4"/>
      <c r="AA426" s="5"/>
    </row>
    <row r="427" spans="17:27" x14ac:dyDescent="0.25">
      <c r="Q427" s="29">
        <v>36.9</v>
      </c>
      <c r="R427" s="30"/>
      <c r="S427" s="30"/>
      <c r="T427" s="14">
        <v>410</v>
      </c>
      <c r="U427" s="4"/>
      <c r="V427" s="30">
        <v>36.9</v>
      </c>
      <c r="W427" s="4"/>
      <c r="X427" s="4"/>
      <c r="Y427" s="14">
        <v>460</v>
      </c>
      <c r="Z427" s="4"/>
      <c r="AA427" s="5"/>
    </row>
    <row r="428" spans="17:27" x14ac:dyDescent="0.25">
      <c r="Q428" s="29">
        <v>37</v>
      </c>
      <c r="R428" s="30"/>
      <c r="S428" s="30"/>
      <c r="T428" s="14">
        <v>410</v>
      </c>
      <c r="U428" s="4"/>
      <c r="V428" s="30">
        <v>37</v>
      </c>
      <c r="W428" s="4"/>
      <c r="X428" s="4"/>
      <c r="Y428" s="14">
        <v>460</v>
      </c>
      <c r="Z428" s="4"/>
      <c r="AA428" s="5"/>
    </row>
    <row r="429" spans="17:27" x14ac:dyDescent="0.25">
      <c r="Q429" s="29">
        <v>37.1</v>
      </c>
      <c r="R429" s="30"/>
      <c r="S429" s="30"/>
      <c r="T429" s="14">
        <v>410</v>
      </c>
      <c r="U429" s="4"/>
      <c r="V429" s="30">
        <v>37.1</v>
      </c>
      <c r="W429" s="4"/>
      <c r="X429" s="4"/>
      <c r="Y429" s="14">
        <v>460</v>
      </c>
      <c r="Z429" s="4"/>
      <c r="AA429" s="5"/>
    </row>
    <row r="430" spans="17:27" x14ac:dyDescent="0.25">
      <c r="Q430" s="29">
        <v>37.200000000000003</v>
      </c>
      <c r="R430" s="30"/>
      <c r="S430" s="30"/>
      <c r="T430" s="14">
        <v>410</v>
      </c>
      <c r="U430" s="4"/>
      <c r="V430" s="30">
        <v>37.200000000000003</v>
      </c>
      <c r="W430" s="4"/>
      <c r="X430" s="4"/>
      <c r="Y430" s="14">
        <v>460</v>
      </c>
      <c r="Z430" s="4"/>
      <c r="AA430" s="5"/>
    </row>
    <row r="431" spans="17:27" x14ac:dyDescent="0.25">
      <c r="Q431" s="29">
        <v>37.299999999999997</v>
      </c>
      <c r="R431" s="30"/>
      <c r="S431" s="30"/>
      <c r="T431" s="14">
        <v>410</v>
      </c>
      <c r="U431" s="4"/>
      <c r="V431" s="30">
        <v>37.299999999999997</v>
      </c>
      <c r="W431" s="4"/>
      <c r="X431" s="4"/>
      <c r="Y431" s="14">
        <v>460</v>
      </c>
      <c r="Z431" s="4"/>
      <c r="AA431" s="5"/>
    </row>
    <row r="432" spans="17:27" x14ac:dyDescent="0.25">
      <c r="Q432" s="29">
        <v>37.4</v>
      </c>
      <c r="R432" s="30"/>
      <c r="S432" s="30"/>
      <c r="T432" s="14">
        <v>410</v>
      </c>
      <c r="U432" s="4"/>
      <c r="V432" s="30">
        <v>37.4</v>
      </c>
      <c r="W432" s="4"/>
      <c r="X432" s="4"/>
      <c r="Y432" s="14">
        <v>460</v>
      </c>
      <c r="Z432" s="4"/>
      <c r="AA432" s="5"/>
    </row>
    <row r="433" spans="17:27" x14ac:dyDescent="0.25">
      <c r="Q433" s="29">
        <v>37.5</v>
      </c>
      <c r="R433" s="30"/>
      <c r="S433" s="30"/>
      <c r="T433" s="14">
        <v>410</v>
      </c>
      <c r="U433" s="4"/>
      <c r="V433" s="30">
        <v>37.5</v>
      </c>
      <c r="W433" s="4"/>
      <c r="X433" s="4"/>
      <c r="Y433" s="14">
        <v>460</v>
      </c>
      <c r="Z433" s="4"/>
      <c r="AA433" s="5"/>
    </row>
    <row r="434" spans="17:27" x14ac:dyDescent="0.25">
      <c r="Q434" s="29">
        <v>37.6</v>
      </c>
      <c r="R434" s="30"/>
      <c r="S434" s="30"/>
      <c r="T434" s="14">
        <v>410</v>
      </c>
      <c r="U434" s="4"/>
      <c r="V434" s="30">
        <v>37.6</v>
      </c>
      <c r="W434" s="4"/>
      <c r="X434" s="4"/>
      <c r="Y434" s="14">
        <v>430</v>
      </c>
      <c r="Z434" s="4"/>
      <c r="AA434" s="5"/>
    </row>
    <row r="435" spans="17:27" x14ac:dyDescent="0.25">
      <c r="Q435" s="29">
        <v>37.700000000000003</v>
      </c>
      <c r="R435" s="30"/>
      <c r="S435" s="30"/>
      <c r="T435" s="14">
        <v>410</v>
      </c>
      <c r="U435" s="4"/>
      <c r="V435" s="30">
        <v>37.700000000000003</v>
      </c>
      <c r="W435" s="4"/>
      <c r="X435" s="4"/>
      <c r="Y435" s="14">
        <v>430</v>
      </c>
      <c r="Z435" s="4"/>
      <c r="AA435" s="5"/>
    </row>
    <row r="436" spans="17:27" x14ac:dyDescent="0.25">
      <c r="Q436" s="29">
        <v>37.799999999999997</v>
      </c>
      <c r="R436" s="30"/>
      <c r="S436" s="30"/>
      <c r="T436" s="14">
        <v>410</v>
      </c>
      <c r="U436" s="4"/>
      <c r="V436" s="30">
        <v>37.799999999999997</v>
      </c>
      <c r="W436" s="4"/>
      <c r="X436" s="4"/>
      <c r="Y436" s="14">
        <v>430</v>
      </c>
      <c r="Z436" s="4"/>
      <c r="AA436" s="5"/>
    </row>
    <row r="437" spans="17:27" x14ac:dyDescent="0.25">
      <c r="Q437" s="29">
        <v>37.9</v>
      </c>
      <c r="R437" s="30"/>
      <c r="S437" s="30"/>
      <c r="T437" s="14">
        <v>410</v>
      </c>
      <c r="U437" s="4"/>
      <c r="V437" s="30">
        <v>37.9</v>
      </c>
      <c r="W437" s="4"/>
      <c r="X437" s="4"/>
      <c r="Y437" s="14">
        <v>430</v>
      </c>
      <c r="Z437" s="4"/>
      <c r="AA437" s="5"/>
    </row>
    <row r="438" spans="17:27" x14ac:dyDescent="0.25">
      <c r="Q438" s="29">
        <v>38</v>
      </c>
      <c r="R438" s="30"/>
      <c r="S438" s="30"/>
      <c r="T438" s="14">
        <v>410</v>
      </c>
      <c r="U438" s="4"/>
      <c r="V438" s="30">
        <v>38</v>
      </c>
      <c r="W438" s="4"/>
      <c r="X438" s="4"/>
      <c r="Y438" s="14">
        <v>430</v>
      </c>
      <c r="Z438" s="4"/>
      <c r="AA438" s="5"/>
    </row>
    <row r="439" spans="17:27" x14ac:dyDescent="0.25">
      <c r="Q439" s="29">
        <v>38.1</v>
      </c>
      <c r="R439" s="30"/>
      <c r="S439" s="30"/>
      <c r="T439" s="14">
        <v>410</v>
      </c>
      <c r="U439" s="4"/>
      <c r="V439" s="30">
        <v>38.1</v>
      </c>
      <c r="W439" s="4"/>
      <c r="X439" s="4"/>
      <c r="Y439" s="14">
        <v>430</v>
      </c>
      <c r="Z439" s="4"/>
      <c r="AA439" s="5"/>
    </row>
    <row r="440" spans="17:27" x14ac:dyDescent="0.25">
      <c r="Q440" s="29">
        <v>38.200000000000003</v>
      </c>
      <c r="R440" s="30"/>
      <c r="S440" s="30"/>
      <c r="T440" s="14">
        <v>410</v>
      </c>
      <c r="U440" s="4"/>
      <c r="V440" s="30">
        <v>38.200000000000003</v>
      </c>
      <c r="W440" s="4"/>
      <c r="X440" s="4"/>
      <c r="Y440" s="14">
        <v>430</v>
      </c>
      <c r="Z440" s="4"/>
      <c r="AA440" s="5"/>
    </row>
    <row r="441" spans="17:27" x14ac:dyDescent="0.25">
      <c r="Q441" s="29">
        <v>38.299999999999997</v>
      </c>
      <c r="R441" s="30"/>
      <c r="S441" s="30"/>
      <c r="T441" s="14">
        <v>410</v>
      </c>
      <c r="U441" s="4"/>
      <c r="V441" s="30">
        <v>38.299999999999997</v>
      </c>
      <c r="W441" s="4"/>
      <c r="X441" s="4"/>
      <c r="Y441" s="14">
        <v>430</v>
      </c>
      <c r="Z441" s="4"/>
      <c r="AA441" s="5"/>
    </row>
    <row r="442" spans="17:27" x14ac:dyDescent="0.25">
      <c r="Q442" s="29">
        <v>38.4</v>
      </c>
      <c r="R442" s="30"/>
      <c r="S442" s="30"/>
      <c r="T442" s="14">
        <v>410</v>
      </c>
      <c r="U442" s="4"/>
      <c r="V442" s="30">
        <v>38.4</v>
      </c>
      <c r="W442" s="4"/>
      <c r="X442" s="4"/>
      <c r="Y442" s="14">
        <v>430</v>
      </c>
      <c r="Z442" s="4"/>
      <c r="AA442" s="5"/>
    </row>
    <row r="443" spans="17:27" x14ac:dyDescent="0.25">
      <c r="Q443" s="29">
        <v>38.5</v>
      </c>
      <c r="R443" s="30"/>
      <c r="S443" s="30"/>
      <c r="T443" s="14">
        <v>410</v>
      </c>
      <c r="U443" s="4"/>
      <c r="V443" s="30">
        <v>38.5</v>
      </c>
      <c r="W443" s="4"/>
      <c r="X443" s="4"/>
      <c r="Y443" s="14">
        <v>430</v>
      </c>
      <c r="Z443" s="4"/>
      <c r="AA443" s="5"/>
    </row>
    <row r="444" spans="17:27" x14ac:dyDescent="0.25">
      <c r="Q444" s="29">
        <v>38.6</v>
      </c>
      <c r="R444" s="30"/>
      <c r="S444" s="30"/>
      <c r="T444" s="14">
        <v>410</v>
      </c>
      <c r="U444" s="4"/>
      <c r="V444" s="30">
        <v>38.6</v>
      </c>
      <c r="W444" s="4"/>
      <c r="X444" s="4"/>
      <c r="Y444" s="14">
        <v>430</v>
      </c>
      <c r="Z444" s="4"/>
      <c r="AA444" s="5"/>
    </row>
    <row r="445" spans="17:27" x14ac:dyDescent="0.25">
      <c r="Q445" s="29">
        <v>38.700000000000003</v>
      </c>
      <c r="R445" s="30"/>
      <c r="S445" s="30"/>
      <c r="T445" s="14">
        <v>410</v>
      </c>
      <c r="U445" s="4"/>
      <c r="V445" s="30">
        <v>38.700000000000003</v>
      </c>
      <c r="W445" s="4"/>
      <c r="X445" s="4"/>
      <c r="Y445" s="14">
        <v>430</v>
      </c>
      <c r="Z445" s="4"/>
      <c r="AA445" s="5"/>
    </row>
    <row r="446" spans="17:27" x14ac:dyDescent="0.25">
      <c r="Q446" s="29">
        <v>38.799999999999997</v>
      </c>
      <c r="R446" s="30"/>
      <c r="S446" s="30"/>
      <c r="T446" s="14">
        <v>410</v>
      </c>
      <c r="U446" s="4"/>
      <c r="V446" s="30">
        <v>38.799999999999997</v>
      </c>
      <c r="W446" s="4"/>
      <c r="X446" s="4"/>
      <c r="Y446" s="14">
        <v>430</v>
      </c>
      <c r="Z446" s="4"/>
      <c r="AA446" s="5"/>
    </row>
    <row r="447" spans="17:27" x14ac:dyDescent="0.25">
      <c r="Q447" s="29">
        <v>38.9</v>
      </c>
      <c r="R447" s="30"/>
      <c r="S447" s="30"/>
      <c r="T447" s="14">
        <v>410</v>
      </c>
      <c r="U447" s="4"/>
      <c r="V447" s="30">
        <v>38.9</v>
      </c>
      <c r="W447" s="4"/>
      <c r="X447" s="4"/>
      <c r="Y447" s="14">
        <v>430</v>
      </c>
      <c r="Z447" s="4"/>
      <c r="AA447" s="5"/>
    </row>
    <row r="448" spans="17:27" x14ac:dyDescent="0.25">
      <c r="Q448" s="29">
        <v>39</v>
      </c>
      <c r="R448" s="30"/>
      <c r="S448" s="30"/>
      <c r="T448" s="14">
        <v>410</v>
      </c>
      <c r="U448" s="4"/>
      <c r="V448" s="30">
        <v>39</v>
      </c>
      <c r="W448" s="4"/>
      <c r="X448" s="4"/>
      <c r="Y448" s="14">
        <v>430</v>
      </c>
      <c r="Z448" s="4"/>
      <c r="AA448" s="5"/>
    </row>
    <row r="449" spans="17:27" x14ac:dyDescent="0.25">
      <c r="Q449" s="29">
        <v>39.1</v>
      </c>
      <c r="R449" s="30"/>
      <c r="S449" s="30"/>
      <c r="T449" s="14">
        <v>410</v>
      </c>
      <c r="U449" s="4"/>
      <c r="V449" s="30">
        <v>39.1</v>
      </c>
      <c r="W449" s="4"/>
      <c r="X449" s="4"/>
      <c r="Y449" s="14">
        <v>430</v>
      </c>
      <c r="Z449" s="4"/>
      <c r="AA449" s="5"/>
    </row>
    <row r="450" spans="17:27" x14ac:dyDescent="0.25">
      <c r="Q450" s="29">
        <v>39.200000000000003</v>
      </c>
      <c r="R450" s="30"/>
      <c r="S450" s="30"/>
      <c r="T450" s="14">
        <v>410</v>
      </c>
      <c r="U450" s="4"/>
      <c r="V450" s="30">
        <v>39.200000000000003</v>
      </c>
      <c r="W450" s="4"/>
      <c r="X450" s="4"/>
      <c r="Y450" s="14">
        <v>430</v>
      </c>
      <c r="Z450" s="4"/>
      <c r="AA450" s="5"/>
    </row>
    <row r="451" spans="17:27" x14ac:dyDescent="0.25">
      <c r="Q451" s="29">
        <v>39.299999999999997</v>
      </c>
      <c r="R451" s="30"/>
      <c r="S451" s="30"/>
      <c r="T451" s="14">
        <v>410</v>
      </c>
      <c r="U451" s="4"/>
      <c r="V451" s="30">
        <v>39.299999999999997</v>
      </c>
      <c r="W451" s="4"/>
      <c r="X451" s="4"/>
      <c r="Y451" s="14">
        <v>430</v>
      </c>
      <c r="Z451" s="4"/>
      <c r="AA451" s="5"/>
    </row>
    <row r="452" spans="17:27" x14ac:dyDescent="0.25">
      <c r="Q452" s="29">
        <v>39.4</v>
      </c>
      <c r="R452" s="30"/>
      <c r="S452" s="30"/>
      <c r="T452" s="14">
        <v>410</v>
      </c>
      <c r="U452" s="4"/>
      <c r="V452" s="30">
        <v>39.4</v>
      </c>
      <c r="W452" s="4"/>
      <c r="X452" s="4"/>
      <c r="Y452" s="14">
        <v>430</v>
      </c>
      <c r="Z452" s="4"/>
      <c r="AA452" s="5"/>
    </row>
    <row r="453" spans="17:27" x14ac:dyDescent="0.25">
      <c r="Q453" s="29">
        <v>39.5</v>
      </c>
      <c r="R453" s="30"/>
      <c r="S453" s="30"/>
      <c r="T453" s="14">
        <v>410</v>
      </c>
      <c r="U453" s="4"/>
      <c r="V453" s="30">
        <v>39.5</v>
      </c>
      <c r="W453" s="4"/>
      <c r="X453" s="4"/>
      <c r="Y453" s="14">
        <v>430</v>
      </c>
      <c r="Z453" s="4"/>
      <c r="AA453" s="5"/>
    </row>
    <row r="454" spans="17:27" x14ac:dyDescent="0.25">
      <c r="Q454" s="29">
        <v>39.6</v>
      </c>
      <c r="R454" s="30"/>
      <c r="S454" s="30"/>
      <c r="T454" s="14">
        <v>410</v>
      </c>
      <c r="U454" s="4"/>
      <c r="V454" s="30">
        <v>39.6</v>
      </c>
      <c r="W454" s="4"/>
      <c r="X454" s="4"/>
      <c r="Y454" s="14">
        <v>430</v>
      </c>
      <c r="Z454" s="4"/>
      <c r="AA454" s="5"/>
    </row>
    <row r="455" spans="17:27" x14ac:dyDescent="0.25">
      <c r="Q455" s="29">
        <v>39.700000000000003</v>
      </c>
      <c r="R455" s="30"/>
      <c r="S455" s="30"/>
      <c r="T455" s="14">
        <v>410</v>
      </c>
      <c r="U455" s="4"/>
      <c r="V455" s="30">
        <v>39.700000000000003</v>
      </c>
      <c r="W455" s="4"/>
      <c r="X455" s="4"/>
      <c r="Y455" s="14">
        <v>430</v>
      </c>
      <c r="Z455" s="4"/>
      <c r="AA455" s="5"/>
    </row>
    <row r="456" spans="17:27" x14ac:dyDescent="0.25">
      <c r="Q456" s="29">
        <v>39.799999999999997</v>
      </c>
      <c r="R456" s="30"/>
      <c r="S456" s="30"/>
      <c r="T456" s="14">
        <v>410</v>
      </c>
      <c r="U456" s="4"/>
      <c r="V456" s="30">
        <v>39.799999999999997</v>
      </c>
      <c r="W456" s="4"/>
      <c r="X456" s="4"/>
      <c r="Y456" s="14">
        <v>430</v>
      </c>
      <c r="Z456" s="4"/>
      <c r="AA456" s="5"/>
    </row>
    <row r="457" spans="17:27" x14ac:dyDescent="0.25">
      <c r="Q457" s="29">
        <v>39.9</v>
      </c>
      <c r="R457" s="30"/>
      <c r="S457" s="30"/>
      <c r="T457" s="14">
        <v>410</v>
      </c>
      <c r="U457" s="4"/>
      <c r="V457" s="30">
        <v>39.9</v>
      </c>
      <c r="W457" s="4"/>
      <c r="X457" s="4"/>
      <c r="Y457" s="14">
        <v>430</v>
      </c>
      <c r="Z457" s="4"/>
      <c r="AA457" s="5"/>
    </row>
    <row r="458" spans="17:27" x14ac:dyDescent="0.25">
      <c r="Q458" s="29">
        <v>40</v>
      </c>
      <c r="R458" s="30"/>
      <c r="S458" s="30"/>
      <c r="T458" s="14">
        <v>390</v>
      </c>
      <c r="U458" s="4"/>
      <c r="V458" s="30">
        <v>40</v>
      </c>
      <c r="W458" s="4"/>
      <c r="X458" s="4"/>
      <c r="Y458" s="14">
        <v>430</v>
      </c>
      <c r="Z458" s="4"/>
      <c r="AA458" s="5"/>
    </row>
    <row r="459" spans="17:27" x14ac:dyDescent="0.25">
      <c r="Q459" s="29">
        <v>40.1</v>
      </c>
      <c r="R459" s="30"/>
      <c r="S459" s="30"/>
      <c r="T459" s="14">
        <v>390</v>
      </c>
      <c r="U459" s="4"/>
      <c r="V459" s="30">
        <v>40.1</v>
      </c>
      <c r="W459" s="4"/>
      <c r="X459" s="4"/>
      <c r="Y459" s="14">
        <v>430</v>
      </c>
      <c r="Z459" s="4"/>
      <c r="AA459" s="5"/>
    </row>
    <row r="460" spans="17:27" x14ac:dyDescent="0.25">
      <c r="Q460" s="29">
        <v>40.200000000000003</v>
      </c>
      <c r="R460" s="30"/>
      <c r="S460" s="30"/>
      <c r="T460" s="14">
        <v>390</v>
      </c>
      <c r="U460" s="4"/>
      <c r="V460" s="30">
        <v>40.200000000000003</v>
      </c>
      <c r="W460" s="4"/>
      <c r="X460" s="4"/>
      <c r="Y460" s="14">
        <v>430</v>
      </c>
      <c r="Z460" s="4"/>
      <c r="AA460" s="5"/>
    </row>
    <row r="461" spans="17:27" x14ac:dyDescent="0.25">
      <c r="Q461" s="29">
        <v>40.299999999999997</v>
      </c>
      <c r="R461" s="30"/>
      <c r="S461" s="30"/>
      <c r="T461" s="14">
        <v>390</v>
      </c>
      <c r="U461" s="4"/>
      <c r="V461" s="30">
        <v>40.299999999999997</v>
      </c>
      <c r="W461" s="4"/>
      <c r="X461" s="4"/>
      <c r="Y461" s="14">
        <v>430</v>
      </c>
      <c r="Z461" s="4"/>
      <c r="AA461" s="5"/>
    </row>
    <row r="462" spans="17:27" x14ac:dyDescent="0.25">
      <c r="Q462" s="29">
        <v>40.4</v>
      </c>
      <c r="R462" s="30"/>
      <c r="S462" s="30"/>
      <c r="T462" s="14">
        <v>390</v>
      </c>
      <c r="U462" s="4"/>
      <c r="V462" s="30">
        <v>40.4</v>
      </c>
      <c r="W462" s="4"/>
      <c r="X462" s="4"/>
      <c r="Y462" s="14">
        <v>430</v>
      </c>
      <c r="Z462" s="4"/>
      <c r="AA462" s="5"/>
    </row>
    <row r="463" spans="17:27" x14ac:dyDescent="0.25">
      <c r="Q463" s="29">
        <v>40.5</v>
      </c>
      <c r="R463" s="30"/>
      <c r="S463" s="30"/>
      <c r="T463" s="14">
        <v>390</v>
      </c>
      <c r="U463" s="4"/>
      <c r="V463" s="30">
        <v>40.5</v>
      </c>
      <c r="W463" s="4"/>
      <c r="X463" s="4"/>
      <c r="Y463" s="14">
        <v>430</v>
      </c>
      <c r="Z463" s="4"/>
      <c r="AA463" s="5"/>
    </row>
    <row r="464" spans="17:27" x14ac:dyDescent="0.25">
      <c r="Q464" s="29">
        <v>40.6</v>
      </c>
      <c r="R464" s="30"/>
      <c r="S464" s="30"/>
      <c r="T464" s="14">
        <v>390</v>
      </c>
      <c r="U464" s="4"/>
      <c r="V464" s="30">
        <v>40.6</v>
      </c>
      <c r="W464" s="4"/>
      <c r="X464" s="4"/>
      <c r="Y464" s="14">
        <v>430</v>
      </c>
      <c r="Z464" s="4"/>
      <c r="AA464" s="5"/>
    </row>
    <row r="465" spans="17:27" x14ac:dyDescent="0.25">
      <c r="Q465" s="29">
        <v>40.700000000000003</v>
      </c>
      <c r="R465" s="30"/>
      <c r="S465" s="30"/>
      <c r="T465" s="14">
        <v>390</v>
      </c>
      <c r="U465" s="4"/>
      <c r="V465" s="30">
        <v>40.700000000000003</v>
      </c>
      <c r="W465" s="4"/>
      <c r="X465" s="4"/>
      <c r="Y465" s="14">
        <v>430</v>
      </c>
      <c r="Z465" s="4"/>
      <c r="AA465" s="5"/>
    </row>
    <row r="466" spans="17:27" x14ac:dyDescent="0.25">
      <c r="Q466" s="29">
        <v>40.799999999999997</v>
      </c>
      <c r="R466" s="30"/>
      <c r="S466" s="30"/>
      <c r="T466" s="14">
        <v>390</v>
      </c>
      <c r="U466" s="4"/>
      <c r="V466" s="30">
        <v>40.799999999999997</v>
      </c>
      <c r="W466" s="4"/>
      <c r="X466" s="4"/>
      <c r="Y466" s="14">
        <v>430</v>
      </c>
      <c r="Z466" s="4"/>
      <c r="AA466" s="5"/>
    </row>
    <row r="467" spans="17:27" x14ac:dyDescent="0.25">
      <c r="Q467" s="29">
        <v>40.9</v>
      </c>
      <c r="R467" s="30"/>
      <c r="S467" s="30"/>
      <c r="T467" s="14">
        <v>390</v>
      </c>
      <c r="U467" s="4"/>
      <c r="V467" s="30">
        <v>40.9</v>
      </c>
      <c r="W467" s="4"/>
      <c r="X467" s="4"/>
      <c r="Y467" s="14">
        <v>430</v>
      </c>
      <c r="Z467" s="4"/>
      <c r="AA467" s="5"/>
    </row>
    <row r="468" spans="17:27" x14ac:dyDescent="0.25">
      <c r="Q468" s="29">
        <v>41</v>
      </c>
      <c r="R468" s="30"/>
      <c r="S468" s="30"/>
      <c r="T468" s="14">
        <v>390</v>
      </c>
      <c r="U468" s="4"/>
      <c r="V468" s="30">
        <v>41</v>
      </c>
      <c r="W468" s="4"/>
      <c r="X468" s="4"/>
      <c r="Y468" s="14">
        <v>410</v>
      </c>
      <c r="Z468" s="4"/>
      <c r="AA468" s="5"/>
    </row>
    <row r="469" spans="17:27" x14ac:dyDescent="0.25">
      <c r="Q469" s="29">
        <v>41.1</v>
      </c>
      <c r="R469" s="30"/>
      <c r="S469" s="30"/>
      <c r="T469" s="14">
        <v>390</v>
      </c>
      <c r="U469" s="4"/>
      <c r="V469" s="30">
        <v>41.1</v>
      </c>
      <c r="W469" s="4"/>
      <c r="X469" s="4"/>
      <c r="Y469" s="14">
        <v>410</v>
      </c>
      <c r="Z469" s="4"/>
      <c r="AA469" s="5"/>
    </row>
    <row r="470" spans="17:27" x14ac:dyDescent="0.25">
      <c r="Q470" s="29">
        <v>41.2</v>
      </c>
      <c r="R470" s="30"/>
      <c r="S470" s="30"/>
      <c r="T470" s="14">
        <v>390</v>
      </c>
      <c r="U470" s="4"/>
      <c r="V470" s="30">
        <v>41.2</v>
      </c>
      <c r="W470" s="4"/>
      <c r="X470" s="4"/>
      <c r="Y470" s="14">
        <v>410</v>
      </c>
      <c r="Z470" s="4"/>
      <c r="AA470" s="5"/>
    </row>
    <row r="471" spans="17:27" x14ac:dyDescent="0.25">
      <c r="Q471" s="29">
        <v>41.3</v>
      </c>
      <c r="R471" s="30"/>
      <c r="S471" s="30"/>
      <c r="T471" s="14">
        <v>390</v>
      </c>
      <c r="U471" s="4"/>
      <c r="V471" s="30">
        <v>41.3</v>
      </c>
      <c r="W471" s="4"/>
      <c r="X471" s="4"/>
      <c r="Y471" s="14">
        <v>410</v>
      </c>
      <c r="Z471" s="4"/>
      <c r="AA471" s="5"/>
    </row>
    <row r="472" spans="17:27" x14ac:dyDescent="0.25">
      <c r="Q472" s="29">
        <v>41.4</v>
      </c>
      <c r="R472" s="30"/>
      <c r="S472" s="30"/>
      <c r="T472" s="14">
        <v>390</v>
      </c>
      <c r="U472" s="4"/>
      <c r="V472" s="30">
        <v>41.4</v>
      </c>
      <c r="W472" s="4"/>
      <c r="X472" s="4"/>
      <c r="Y472" s="14">
        <v>410</v>
      </c>
      <c r="Z472" s="4"/>
      <c r="AA472" s="5"/>
    </row>
    <row r="473" spans="17:27" x14ac:dyDescent="0.25">
      <c r="Q473" s="29">
        <v>41.5</v>
      </c>
      <c r="R473" s="30"/>
      <c r="S473" s="30"/>
      <c r="T473" s="14">
        <v>390</v>
      </c>
      <c r="U473" s="4"/>
      <c r="V473" s="30">
        <v>41.5</v>
      </c>
      <c r="W473" s="4"/>
      <c r="X473" s="4"/>
      <c r="Y473" s="14">
        <v>410</v>
      </c>
      <c r="Z473" s="4"/>
      <c r="AA473" s="5"/>
    </row>
    <row r="474" spans="17:27" x14ac:dyDescent="0.25">
      <c r="Q474" s="29">
        <v>41.6</v>
      </c>
      <c r="R474" s="30"/>
      <c r="S474" s="30"/>
      <c r="T474" s="14">
        <v>390</v>
      </c>
      <c r="U474" s="4"/>
      <c r="V474" s="30">
        <v>41.6</v>
      </c>
      <c r="W474" s="4"/>
      <c r="X474" s="4"/>
      <c r="Y474" s="14">
        <v>410</v>
      </c>
      <c r="Z474" s="4"/>
      <c r="AA474" s="5"/>
    </row>
    <row r="475" spans="17:27" x14ac:dyDescent="0.25">
      <c r="Q475" s="29">
        <v>41.7</v>
      </c>
      <c r="R475" s="30"/>
      <c r="S475" s="30"/>
      <c r="T475" s="14">
        <v>390</v>
      </c>
      <c r="U475" s="4"/>
      <c r="V475" s="30">
        <v>41.7</v>
      </c>
      <c r="W475" s="4"/>
      <c r="X475" s="4"/>
      <c r="Y475" s="14">
        <v>410</v>
      </c>
      <c r="Z475" s="4"/>
      <c r="AA475" s="5"/>
    </row>
    <row r="476" spans="17:27" x14ac:dyDescent="0.25">
      <c r="Q476" s="29">
        <v>41.8</v>
      </c>
      <c r="R476" s="30"/>
      <c r="S476" s="30"/>
      <c r="T476" s="14">
        <v>390</v>
      </c>
      <c r="U476" s="4"/>
      <c r="V476" s="30">
        <v>41.8</v>
      </c>
      <c r="W476" s="4"/>
      <c r="X476" s="4"/>
      <c r="Y476" s="14">
        <v>410</v>
      </c>
      <c r="Z476" s="4"/>
      <c r="AA476" s="5"/>
    </row>
    <row r="477" spans="17:27" x14ac:dyDescent="0.25">
      <c r="Q477" s="29">
        <v>41.9</v>
      </c>
      <c r="R477" s="30"/>
      <c r="S477" s="30"/>
      <c r="T477" s="14">
        <v>390</v>
      </c>
      <c r="U477" s="4"/>
      <c r="V477" s="30">
        <v>41.9</v>
      </c>
      <c r="W477" s="4"/>
      <c r="X477" s="4"/>
      <c r="Y477" s="14">
        <v>410</v>
      </c>
      <c r="Z477" s="4"/>
      <c r="AA477" s="5"/>
    </row>
    <row r="478" spans="17:27" x14ac:dyDescent="0.25">
      <c r="Q478" s="29">
        <v>42</v>
      </c>
      <c r="R478" s="30"/>
      <c r="S478" s="30"/>
      <c r="T478" s="14">
        <v>390</v>
      </c>
      <c r="U478" s="4"/>
      <c r="V478" s="30">
        <v>42</v>
      </c>
      <c r="W478" s="4"/>
      <c r="X478" s="4"/>
      <c r="Y478" s="14">
        <v>410</v>
      </c>
      <c r="Z478" s="4"/>
      <c r="AA478" s="5"/>
    </row>
    <row r="479" spans="17:27" x14ac:dyDescent="0.25">
      <c r="Q479" s="29">
        <v>42.1</v>
      </c>
      <c r="R479" s="30"/>
      <c r="S479" s="30"/>
      <c r="T479" s="14">
        <v>390</v>
      </c>
      <c r="U479" s="4"/>
      <c r="V479" s="30">
        <v>42.1</v>
      </c>
      <c r="W479" s="4"/>
      <c r="X479" s="4"/>
      <c r="Y479" s="14">
        <v>410</v>
      </c>
      <c r="Z479" s="4"/>
      <c r="AA479" s="5"/>
    </row>
    <row r="480" spans="17:27" x14ac:dyDescent="0.25">
      <c r="Q480" s="29">
        <v>42.2</v>
      </c>
      <c r="R480" s="30"/>
      <c r="S480" s="30"/>
      <c r="T480" s="14">
        <v>390</v>
      </c>
      <c r="U480" s="4"/>
      <c r="V480" s="30">
        <v>42.2</v>
      </c>
      <c r="W480" s="4"/>
      <c r="X480" s="4"/>
      <c r="Y480" s="14">
        <v>410</v>
      </c>
      <c r="Z480" s="4"/>
      <c r="AA480" s="5"/>
    </row>
    <row r="481" spans="17:27" x14ac:dyDescent="0.25">
      <c r="Q481" s="29">
        <v>42.3</v>
      </c>
      <c r="R481" s="30"/>
      <c r="S481" s="30"/>
      <c r="T481" s="14">
        <v>390</v>
      </c>
      <c r="U481" s="4"/>
      <c r="V481" s="30">
        <v>42.3</v>
      </c>
      <c r="W481" s="4"/>
      <c r="X481" s="4"/>
      <c r="Y481" s="14">
        <v>410</v>
      </c>
      <c r="Z481" s="4"/>
      <c r="AA481" s="5"/>
    </row>
    <row r="482" spans="17:27" x14ac:dyDescent="0.25">
      <c r="Q482" s="29">
        <v>42.4</v>
      </c>
      <c r="R482" s="30"/>
      <c r="S482" s="30"/>
      <c r="T482" s="14">
        <v>390</v>
      </c>
      <c r="U482" s="4"/>
      <c r="V482" s="30">
        <v>42.4</v>
      </c>
      <c r="W482" s="4"/>
      <c r="X482" s="4"/>
      <c r="Y482" s="14">
        <v>410</v>
      </c>
      <c r="Z482" s="4"/>
      <c r="AA482" s="5"/>
    </row>
    <row r="483" spans="17:27" x14ac:dyDescent="0.25">
      <c r="Q483" s="29">
        <v>42.5</v>
      </c>
      <c r="R483" s="30"/>
      <c r="S483" s="30"/>
      <c r="T483" s="14">
        <v>390</v>
      </c>
      <c r="U483" s="4"/>
      <c r="V483" s="30">
        <v>42.5</v>
      </c>
      <c r="W483" s="4"/>
      <c r="X483" s="4"/>
      <c r="Y483" s="14">
        <v>410</v>
      </c>
      <c r="Z483" s="4"/>
      <c r="AA483" s="5"/>
    </row>
    <row r="484" spans="17:27" x14ac:dyDescent="0.25">
      <c r="Q484" s="29">
        <v>42.6</v>
      </c>
      <c r="R484" s="30"/>
      <c r="S484" s="30"/>
      <c r="T484" s="14">
        <v>390</v>
      </c>
      <c r="U484" s="4"/>
      <c r="V484" s="30">
        <v>42.6</v>
      </c>
      <c r="W484" s="4"/>
      <c r="X484" s="4"/>
      <c r="Y484" s="14">
        <v>410</v>
      </c>
      <c r="Z484" s="4"/>
      <c r="AA484" s="5"/>
    </row>
    <row r="485" spans="17:27" x14ac:dyDescent="0.25">
      <c r="Q485" s="29">
        <v>42.7</v>
      </c>
      <c r="R485" s="30"/>
      <c r="S485" s="30"/>
      <c r="T485" s="14">
        <v>390</v>
      </c>
      <c r="U485" s="4"/>
      <c r="V485" s="30">
        <v>42.7</v>
      </c>
      <c r="W485" s="4"/>
      <c r="X485" s="4"/>
      <c r="Y485" s="14">
        <v>410</v>
      </c>
      <c r="Z485" s="4"/>
      <c r="AA485" s="5"/>
    </row>
    <row r="486" spans="17:27" x14ac:dyDescent="0.25">
      <c r="Q486" s="29">
        <v>42.8</v>
      </c>
      <c r="R486" s="30"/>
      <c r="S486" s="30"/>
      <c r="T486" s="14">
        <v>390</v>
      </c>
      <c r="U486" s="4"/>
      <c r="V486" s="30">
        <v>42.8</v>
      </c>
      <c r="W486" s="4"/>
      <c r="X486" s="4"/>
      <c r="Y486" s="14">
        <v>410</v>
      </c>
      <c r="Z486" s="4"/>
      <c r="AA486" s="5"/>
    </row>
    <row r="487" spans="17:27" x14ac:dyDescent="0.25">
      <c r="Q487" s="29">
        <v>42.9</v>
      </c>
      <c r="R487" s="30"/>
      <c r="S487" s="30"/>
      <c r="T487" s="14">
        <v>390</v>
      </c>
      <c r="U487" s="4"/>
      <c r="V487" s="30">
        <v>42.9</v>
      </c>
      <c r="W487" s="4"/>
      <c r="X487" s="4"/>
      <c r="Y487" s="14">
        <v>410</v>
      </c>
      <c r="Z487" s="4"/>
      <c r="AA487" s="5"/>
    </row>
    <row r="488" spans="17:27" x14ac:dyDescent="0.25">
      <c r="Q488" s="29">
        <v>43</v>
      </c>
      <c r="R488" s="30"/>
      <c r="S488" s="30"/>
      <c r="T488" s="14">
        <v>390</v>
      </c>
      <c r="U488" s="4"/>
      <c r="V488" s="30">
        <v>43</v>
      </c>
      <c r="W488" s="4"/>
      <c r="X488" s="4"/>
      <c r="Y488" s="14">
        <v>410</v>
      </c>
      <c r="Z488" s="4"/>
      <c r="AA488" s="5"/>
    </row>
    <row r="489" spans="17:27" x14ac:dyDescent="0.25">
      <c r="Q489" s="29">
        <v>43.1</v>
      </c>
      <c r="R489" s="30"/>
      <c r="S489" s="30"/>
      <c r="T489" s="14">
        <v>390</v>
      </c>
      <c r="U489" s="4"/>
      <c r="V489" s="30">
        <v>43.1</v>
      </c>
      <c r="W489" s="4"/>
      <c r="X489" s="4"/>
      <c r="Y489" s="14">
        <v>410</v>
      </c>
      <c r="Z489" s="4"/>
      <c r="AA489" s="5"/>
    </row>
    <row r="490" spans="17:27" x14ac:dyDescent="0.25">
      <c r="Q490" s="29">
        <v>43.2</v>
      </c>
      <c r="R490" s="30"/>
      <c r="S490" s="30"/>
      <c r="T490" s="14">
        <v>390</v>
      </c>
      <c r="U490" s="4"/>
      <c r="V490" s="30">
        <v>43.2</v>
      </c>
      <c r="W490" s="4"/>
      <c r="X490" s="4"/>
      <c r="Y490" s="14">
        <v>410</v>
      </c>
      <c r="Z490" s="4"/>
      <c r="AA490" s="5"/>
    </row>
    <row r="491" spans="17:27" x14ac:dyDescent="0.25">
      <c r="Q491" s="29">
        <v>43.3</v>
      </c>
      <c r="R491" s="30"/>
      <c r="S491" s="30"/>
      <c r="T491" s="14">
        <v>390</v>
      </c>
      <c r="U491" s="4"/>
      <c r="V491" s="30">
        <v>43.3</v>
      </c>
      <c r="W491" s="4"/>
      <c r="X491" s="4"/>
      <c r="Y491" s="14">
        <v>410</v>
      </c>
      <c r="Z491" s="4"/>
      <c r="AA491" s="5"/>
    </row>
    <row r="492" spans="17:27" x14ac:dyDescent="0.25">
      <c r="Q492" s="29">
        <v>43.4</v>
      </c>
      <c r="R492" s="30"/>
      <c r="S492" s="30"/>
      <c r="T492" s="14">
        <v>390</v>
      </c>
      <c r="U492" s="4"/>
      <c r="V492" s="30">
        <v>43.4</v>
      </c>
      <c r="W492" s="4"/>
      <c r="X492" s="4"/>
      <c r="Y492" s="14">
        <v>410</v>
      </c>
      <c r="Z492" s="4"/>
      <c r="AA492" s="5"/>
    </row>
    <row r="493" spans="17:27" x14ac:dyDescent="0.25">
      <c r="Q493" s="29">
        <v>43.5</v>
      </c>
      <c r="R493" s="30"/>
      <c r="S493" s="30"/>
      <c r="T493" s="14">
        <v>390</v>
      </c>
      <c r="U493" s="4"/>
      <c r="V493" s="30">
        <v>43.5</v>
      </c>
      <c r="W493" s="4"/>
      <c r="X493" s="4"/>
      <c r="Y493" s="14">
        <v>410</v>
      </c>
      <c r="Z493" s="4"/>
      <c r="AA493" s="5"/>
    </row>
    <row r="494" spans="17:27" x14ac:dyDescent="0.25">
      <c r="Q494" s="29">
        <v>43.6</v>
      </c>
      <c r="R494" s="30"/>
      <c r="S494" s="30"/>
      <c r="T494" s="14">
        <v>390</v>
      </c>
      <c r="U494" s="4"/>
      <c r="V494" s="30">
        <v>43.6</v>
      </c>
      <c r="W494" s="4"/>
      <c r="X494" s="4"/>
      <c r="Y494" s="14">
        <v>410</v>
      </c>
      <c r="Z494" s="4"/>
      <c r="AA494" s="5"/>
    </row>
    <row r="495" spans="17:27" x14ac:dyDescent="0.25">
      <c r="Q495" s="29">
        <v>43.7</v>
      </c>
      <c r="R495" s="30"/>
      <c r="S495" s="30"/>
      <c r="T495" s="14">
        <v>390</v>
      </c>
      <c r="U495" s="4"/>
      <c r="V495" s="30">
        <v>43.7</v>
      </c>
      <c r="W495" s="4"/>
      <c r="X495" s="4"/>
      <c r="Y495" s="14">
        <v>410</v>
      </c>
      <c r="Z495" s="4"/>
      <c r="AA495" s="5"/>
    </row>
    <row r="496" spans="17:27" x14ac:dyDescent="0.25">
      <c r="Q496" s="29">
        <v>43.8</v>
      </c>
      <c r="R496" s="30"/>
      <c r="S496" s="30"/>
      <c r="T496" s="14">
        <v>390</v>
      </c>
      <c r="U496" s="4"/>
      <c r="V496" s="30">
        <v>43.8</v>
      </c>
      <c r="W496" s="4"/>
      <c r="X496" s="4"/>
      <c r="Y496" s="14">
        <v>410</v>
      </c>
      <c r="Z496" s="4"/>
      <c r="AA496" s="5"/>
    </row>
    <row r="497" spans="17:27" x14ac:dyDescent="0.25">
      <c r="Q497" s="29">
        <v>43.9</v>
      </c>
      <c r="R497" s="30"/>
      <c r="S497" s="30"/>
      <c r="T497" s="14">
        <v>390</v>
      </c>
      <c r="U497" s="4"/>
      <c r="V497" s="30">
        <v>43.9</v>
      </c>
      <c r="W497" s="4"/>
      <c r="X497" s="4"/>
      <c r="Y497" s="14">
        <v>410</v>
      </c>
      <c r="Z497" s="4"/>
      <c r="AA497" s="5"/>
    </row>
    <row r="498" spans="17:27" x14ac:dyDescent="0.25">
      <c r="Q498" s="29">
        <v>44</v>
      </c>
      <c r="R498" s="30"/>
      <c r="S498" s="30"/>
      <c r="T498" s="14">
        <v>390</v>
      </c>
      <c r="U498" s="4"/>
      <c r="V498" s="30">
        <v>44</v>
      </c>
      <c r="W498" s="4"/>
      <c r="X498" s="4"/>
      <c r="Y498" s="14">
        <v>410</v>
      </c>
      <c r="Z498" s="4"/>
      <c r="AA498" s="5"/>
    </row>
    <row r="499" spans="17:27" x14ac:dyDescent="0.25">
      <c r="Q499" s="29">
        <v>44.1</v>
      </c>
      <c r="R499" s="30"/>
      <c r="S499" s="30"/>
      <c r="T499" s="14">
        <v>390</v>
      </c>
      <c r="U499" s="4"/>
      <c r="V499" s="30">
        <v>44.1</v>
      </c>
      <c r="W499" s="4"/>
      <c r="X499" s="4"/>
      <c r="Y499" s="14">
        <v>410</v>
      </c>
      <c r="Z499" s="4"/>
      <c r="AA499" s="5"/>
    </row>
    <row r="500" spans="17:27" x14ac:dyDescent="0.25">
      <c r="Q500" s="29">
        <v>44.2</v>
      </c>
      <c r="R500" s="30"/>
      <c r="S500" s="30"/>
      <c r="T500" s="14">
        <v>390</v>
      </c>
      <c r="U500" s="4"/>
      <c r="V500" s="30">
        <v>44.2</v>
      </c>
      <c r="W500" s="4"/>
      <c r="X500" s="4"/>
      <c r="Y500" s="14">
        <v>410</v>
      </c>
      <c r="Z500" s="4"/>
      <c r="AA500" s="5"/>
    </row>
    <row r="501" spans="17:27" x14ac:dyDescent="0.25">
      <c r="Q501" s="29">
        <v>44.3</v>
      </c>
      <c r="R501" s="30"/>
      <c r="S501" s="30"/>
      <c r="T501" s="14">
        <v>390</v>
      </c>
      <c r="U501" s="4"/>
      <c r="V501" s="30">
        <v>44.3</v>
      </c>
      <c r="W501" s="4"/>
      <c r="X501" s="4"/>
      <c r="Y501" s="14">
        <v>410</v>
      </c>
      <c r="Z501" s="4"/>
      <c r="AA501" s="5"/>
    </row>
    <row r="502" spans="17:27" x14ac:dyDescent="0.25">
      <c r="Q502" s="29">
        <v>44.4</v>
      </c>
      <c r="R502" s="30"/>
      <c r="S502" s="30"/>
      <c r="T502" s="14">
        <v>370</v>
      </c>
      <c r="U502" s="4"/>
      <c r="V502" s="30">
        <v>44.4</v>
      </c>
      <c r="W502" s="4"/>
      <c r="X502" s="4"/>
      <c r="Y502" s="14">
        <v>410</v>
      </c>
      <c r="Z502" s="4"/>
      <c r="AA502" s="5"/>
    </row>
    <row r="503" spans="17:27" x14ac:dyDescent="0.25">
      <c r="Q503" s="29">
        <v>44.5</v>
      </c>
      <c r="R503" s="30"/>
      <c r="S503" s="30"/>
      <c r="T503" s="14">
        <v>370</v>
      </c>
      <c r="U503" s="4"/>
      <c r="V503" s="30">
        <v>44.5</v>
      </c>
      <c r="W503" s="4"/>
      <c r="X503" s="4"/>
      <c r="Y503" s="14">
        <v>410</v>
      </c>
      <c r="Z503" s="4"/>
      <c r="AA503" s="5"/>
    </row>
    <row r="504" spans="17:27" x14ac:dyDescent="0.25">
      <c r="Q504" s="29">
        <v>44.6</v>
      </c>
      <c r="R504" s="30"/>
      <c r="S504" s="30"/>
      <c r="T504" s="14">
        <v>370</v>
      </c>
      <c r="U504" s="4"/>
      <c r="V504" s="30">
        <v>44.6</v>
      </c>
      <c r="W504" s="4"/>
      <c r="X504" s="4"/>
      <c r="Y504" s="14">
        <v>410</v>
      </c>
      <c r="Z504" s="4"/>
      <c r="AA504" s="5"/>
    </row>
    <row r="505" spans="17:27" x14ac:dyDescent="0.25">
      <c r="Q505" s="29">
        <v>44.7</v>
      </c>
      <c r="R505" s="30"/>
      <c r="S505" s="30"/>
      <c r="T505" s="14">
        <v>370</v>
      </c>
      <c r="U505" s="4"/>
      <c r="V505" s="30">
        <v>44.7</v>
      </c>
      <c r="W505" s="4"/>
      <c r="X505" s="4"/>
      <c r="Y505" s="14">
        <v>410</v>
      </c>
      <c r="Z505" s="4"/>
      <c r="AA505" s="5"/>
    </row>
    <row r="506" spans="17:27" x14ac:dyDescent="0.25">
      <c r="Q506" s="29">
        <v>44.8</v>
      </c>
      <c r="R506" s="30"/>
      <c r="S506" s="30"/>
      <c r="T506" s="14">
        <v>370</v>
      </c>
      <c r="U506" s="4"/>
      <c r="V506" s="30">
        <v>44.8</v>
      </c>
      <c r="W506" s="4"/>
      <c r="X506" s="4"/>
      <c r="Y506" s="14">
        <v>410</v>
      </c>
      <c r="Z506" s="4"/>
      <c r="AA506" s="5"/>
    </row>
    <row r="507" spans="17:27" x14ac:dyDescent="0.25">
      <c r="Q507" s="29">
        <v>44.9</v>
      </c>
      <c r="R507" s="30"/>
      <c r="S507" s="30"/>
      <c r="T507" s="14">
        <v>370</v>
      </c>
      <c r="U507" s="4"/>
      <c r="V507" s="30">
        <v>44.9</v>
      </c>
      <c r="W507" s="4"/>
      <c r="X507" s="4"/>
      <c r="Y507" s="14">
        <v>410</v>
      </c>
      <c r="Z507" s="4"/>
      <c r="AA507" s="5"/>
    </row>
    <row r="508" spans="17:27" x14ac:dyDescent="0.25">
      <c r="Q508" s="29">
        <v>45</v>
      </c>
      <c r="R508" s="30"/>
      <c r="S508" s="30"/>
      <c r="T508" s="14">
        <v>370</v>
      </c>
      <c r="U508" s="4"/>
      <c r="V508" s="30">
        <v>45</v>
      </c>
      <c r="W508" s="4"/>
      <c r="X508" s="4"/>
      <c r="Y508" s="14">
        <v>390</v>
      </c>
      <c r="Z508" s="4"/>
      <c r="AA508" s="5"/>
    </row>
    <row r="509" spans="17:27" x14ac:dyDescent="0.25">
      <c r="Q509" s="29">
        <v>45.1</v>
      </c>
      <c r="R509" s="30"/>
      <c r="S509" s="30"/>
      <c r="T509" s="14">
        <v>370</v>
      </c>
      <c r="U509" s="4"/>
      <c r="V509" s="30">
        <v>45.1</v>
      </c>
      <c r="W509" s="4"/>
      <c r="X509" s="4"/>
      <c r="Y509" s="14">
        <v>390</v>
      </c>
      <c r="Z509" s="4"/>
      <c r="AA509" s="5"/>
    </row>
    <row r="510" spans="17:27" x14ac:dyDescent="0.25">
      <c r="Q510" s="29">
        <v>45.2</v>
      </c>
      <c r="R510" s="30"/>
      <c r="S510" s="30"/>
      <c r="T510" s="14">
        <v>370</v>
      </c>
      <c r="U510" s="4"/>
      <c r="V510" s="30">
        <v>45.2</v>
      </c>
      <c r="W510" s="4"/>
      <c r="X510" s="4"/>
      <c r="Y510" s="14">
        <v>390</v>
      </c>
      <c r="Z510" s="4"/>
      <c r="AA510" s="5"/>
    </row>
    <row r="511" spans="17:27" x14ac:dyDescent="0.25">
      <c r="Q511" s="29">
        <v>45.3</v>
      </c>
      <c r="R511" s="30"/>
      <c r="S511" s="30"/>
      <c r="T511" s="14">
        <v>370</v>
      </c>
      <c r="U511" s="4"/>
      <c r="V511" s="30">
        <v>45.3</v>
      </c>
      <c r="W511" s="4"/>
      <c r="X511" s="4"/>
      <c r="Y511" s="14">
        <v>390</v>
      </c>
      <c r="Z511" s="4"/>
      <c r="AA511" s="5"/>
    </row>
    <row r="512" spans="17:27" x14ac:dyDescent="0.25">
      <c r="Q512" s="29">
        <v>45.4</v>
      </c>
      <c r="R512" s="30"/>
      <c r="S512" s="30"/>
      <c r="T512" s="14">
        <v>370</v>
      </c>
      <c r="U512" s="4"/>
      <c r="V512" s="30">
        <v>45.4</v>
      </c>
      <c r="W512" s="4"/>
      <c r="X512" s="4"/>
      <c r="Y512" s="14">
        <v>390</v>
      </c>
      <c r="Z512" s="4"/>
      <c r="AA512" s="5"/>
    </row>
    <row r="513" spans="17:27" x14ac:dyDescent="0.25">
      <c r="Q513" s="29">
        <v>45.5</v>
      </c>
      <c r="R513" s="30"/>
      <c r="S513" s="30"/>
      <c r="T513" s="14">
        <v>370</v>
      </c>
      <c r="U513" s="4"/>
      <c r="V513" s="30">
        <v>45.5</v>
      </c>
      <c r="W513" s="4"/>
      <c r="X513" s="4"/>
      <c r="Y513" s="14">
        <v>390</v>
      </c>
      <c r="Z513" s="4"/>
      <c r="AA513" s="5"/>
    </row>
    <row r="514" spans="17:27" x14ac:dyDescent="0.25">
      <c r="Q514" s="29">
        <v>45.6</v>
      </c>
      <c r="R514" s="30"/>
      <c r="S514" s="30"/>
      <c r="T514" s="14">
        <v>370</v>
      </c>
      <c r="U514" s="4"/>
      <c r="V514" s="30">
        <v>45.6</v>
      </c>
      <c r="W514" s="4"/>
      <c r="X514" s="4"/>
      <c r="Y514" s="14">
        <v>390</v>
      </c>
      <c r="Z514" s="4"/>
      <c r="AA514" s="5"/>
    </row>
    <row r="515" spans="17:27" x14ac:dyDescent="0.25">
      <c r="Q515" s="29">
        <v>45.7</v>
      </c>
      <c r="R515" s="30"/>
      <c r="S515" s="30"/>
      <c r="T515" s="14">
        <v>370</v>
      </c>
      <c r="U515" s="4"/>
      <c r="V515" s="30">
        <v>45.7</v>
      </c>
      <c r="W515" s="4"/>
      <c r="X515" s="4"/>
      <c r="Y515" s="14">
        <v>390</v>
      </c>
      <c r="Z515" s="4"/>
      <c r="AA515" s="5"/>
    </row>
    <row r="516" spans="17:27" x14ac:dyDescent="0.25">
      <c r="Q516" s="29">
        <v>45.8</v>
      </c>
      <c r="R516" s="30"/>
      <c r="S516" s="30"/>
      <c r="T516" s="14">
        <v>370</v>
      </c>
      <c r="U516" s="4"/>
      <c r="V516" s="30">
        <v>45.8</v>
      </c>
      <c r="W516" s="4"/>
      <c r="X516" s="4"/>
      <c r="Y516" s="14">
        <v>390</v>
      </c>
      <c r="Z516" s="4"/>
      <c r="AA516" s="5"/>
    </row>
    <row r="517" spans="17:27" x14ac:dyDescent="0.25">
      <c r="Q517" s="29">
        <v>45.9</v>
      </c>
      <c r="R517" s="30"/>
      <c r="S517" s="30"/>
      <c r="T517" s="14">
        <v>370</v>
      </c>
      <c r="U517" s="4"/>
      <c r="V517" s="30">
        <v>45.9</v>
      </c>
      <c r="W517" s="4"/>
      <c r="X517" s="4"/>
      <c r="Y517" s="14">
        <v>390</v>
      </c>
      <c r="Z517" s="4"/>
      <c r="AA517" s="5"/>
    </row>
    <row r="518" spans="17:27" x14ac:dyDescent="0.25">
      <c r="Q518" s="29">
        <v>46</v>
      </c>
      <c r="R518" s="30"/>
      <c r="S518" s="30"/>
      <c r="T518" s="14">
        <v>370</v>
      </c>
      <c r="U518" s="4"/>
      <c r="V518" s="30">
        <v>46</v>
      </c>
      <c r="W518" s="4"/>
      <c r="X518" s="4"/>
      <c r="Y518" s="14">
        <v>390</v>
      </c>
      <c r="Z518" s="4"/>
      <c r="AA518" s="5"/>
    </row>
    <row r="519" spans="17:27" x14ac:dyDescent="0.25">
      <c r="Q519" s="29">
        <v>46.1</v>
      </c>
      <c r="R519" s="30"/>
      <c r="S519" s="30"/>
      <c r="T519" s="14">
        <v>370</v>
      </c>
      <c r="U519" s="4"/>
      <c r="V519" s="30">
        <v>46.1</v>
      </c>
      <c r="W519" s="4"/>
      <c r="X519" s="4"/>
      <c r="Y519" s="14">
        <v>390</v>
      </c>
      <c r="Z519" s="4"/>
      <c r="AA519" s="5"/>
    </row>
    <row r="520" spans="17:27" x14ac:dyDescent="0.25">
      <c r="Q520" s="29">
        <v>46.2</v>
      </c>
      <c r="R520" s="30"/>
      <c r="S520" s="30"/>
      <c r="T520" s="14">
        <v>370</v>
      </c>
      <c r="U520" s="4"/>
      <c r="V520" s="30">
        <v>46.2</v>
      </c>
      <c r="W520" s="4"/>
      <c r="X520" s="4"/>
      <c r="Y520" s="14">
        <v>390</v>
      </c>
      <c r="Z520" s="4"/>
      <c r="AA520" s="5"/>
    </row>
    <row r="521" spans="17:27" x14ac:dyDescent="0.25">
      <c r="Q521" s="29">
        <v>46.3</v>
      </c>
      <c r="R521" s="30"/>
      <c r="S521" s="30"/>
      <c r="T521" s="14">
        <v>370</v>
      </c>
      <c r="U521" s="4"/>
      <c r="V521" s="30">
        <v>46.3</v>
      </c>
      <c r="W521" s="4"/>
      <c r="X521" s="4"/>
      <c r="Y521" s="14">
        <v>390</v>
      </c>
      <c r="Z521" s="4"/>
      <c r="AA521" s="5"/>
    </row>
    <row r="522" spans="17:27" x14ac:dyDescent="0.25">
      <c r="Q522" s="29">
        <v>46.4</v>
      </c>
      <c r="R522" s="30"/>
      <c r="S522" s="30"/>
      <c r="T522" s="14">
        <v>370</v>
      </c>
      <c r="U522" s="4"/>
      <c r="V522" s="30">
        <v>46.4</v>
      </c>
      <c r="W522" s="4"/>
      <c r="X522" s="4"/>
      <c r="Y522" s="14">
        <v>390</v>
      </c>
      <c r="Z522" s="4"/>
      <c r="AA522" s="5"/>
    </row>
    <row r="523" spans="17:27" x14ac:dyDescent="0.25">
      <c r="Q523" s="29">
        <v>46.5</v>
      </c>
      <c r="R523" s="30"/>
      <c r="S523" s="30"/>
      <c r="T523" s="14">
        <v>370</v>
      </c>
      <c r="U523" s="4"/>
      <c r="V523" s="30">
        <v>46.5</v>
      </c>
      <c r="W523" s="4"/>
      <c r="X523" s="4"/>
      <c r="Y523" s="14">
        <v>390</v>
      </c>
      <c r="Z523" s="4"/>
      <c r="AA523" s="5"/>
    </row>
    <row r="524" spans="17:27" x14ac:dyDescent="0.25">
      <c r="Q524" s="29">
        <v>46.6</v>
      </c>
      <c r="R524" s="30"/>
      <c r="S524" s="30"/>
      <c r="T524" s="14">
        <v>370</v>
      </c>
      <c r="U524" s="4"/>
      <c r="V524" s="30">
        <v>46.6</v>
      </c>
      <c r="W524" s="4"/>
      <c r="X524" s="4"/>
      <c r="Y524" s="14">
        <v>390</v>
      </c>
      <c r="Z524" s="4"/>
      <c r="AA524" s="5"/>
    </row>
    <row r="525" spans="17:27" x14ac:dyDescent="0.25">
      <c r="Q525" s="29">
        <v>46.7</v>
      </c>
      <c r="R525" s="30"/>
      <c r="S525" s="30"/>
      <c r="T525" s="14">
        <v>370</v>
      </c>
      <c r="U525" s="4"/>
      <c r="V525" s="30">
        <v>46.7</v>
      </c>
      <c r="W525" s="4"/>
      <c r="X525" s="4"/>
      <c r="Y525" s="14">
        <v>390</v>
      </c>
      <c r="Z525" s="4"/>
      <c r="AA525" s="5"/>
    </row>
    <row r="526" spans="17:27" x14ac:dyDescent="0.25">
      <c r="Q526" s="29">
        <v>46.8</v>
      </c>
      <c r="R526" s="30"/>
      <c r="S526" s="30"/>
      <c r="T526" s="14">
        <v>370</v>
      </c>
      <c r="U526" s="4"/>
      <c r="V526" s="30">
        <v>46.8</v>
      </c>
      <c r="W526" s="4"/>
      <c r="X526" s="4"/>
      <c r="Y526" s="14">
        <v>390</v>
      </c>
      <c r="Z526" s="4"/>
      <c r="AA526" s="5"/>
    </row>
    <row r="527" spans="17:27" x14ac:dyDescent="0.25">
      <c r="Q527" s="29">
        <v>46.9</v>
      </c>
      <c r="R527" s="30"/>
      <c r="S527" s="30"/>
      <c r="T527" s="14">
        <v>370</v>
      </c>
      <c r="U527" s="4"/>
      <c r="V527" s="30">
        <v>46.9</v>
      </c>
      <c r="W527" s="4"/>
      <c r="X527" s="4"/>
      <c r="Y527" s="14">
        <v>390</v>
      </c>
      <c r="Z527" s="4"/>
      <c r="AA527" s="5"/>
    </row>
    <row r="528" spans="17:27" x14ac:dyDescent="0.25">
      <c r="Q528" s="29">
        <v>47</v>
      </c>
      <c r="R528" s="30"/>
      <c r="S528" s="30"/>
      <c r="T528" s="14">
        <v>370</v>
      </c>
      <c r="U528" s="4"/>
      <c r="V528" s="30">
        <v>47</v>
      </c>
      <c r="W528" s="4"/>
      <c r="X528" s="4"/>
      <c r="Y528" s="14">
        <v>390</v>
      </c>
      <c r="Z528" s="4"/>
      <c r="AA528" s="5"/>
    </row>
    <row r="529" spans="17:27" x14ac:dyDescent="0.25">
      <c r="Q529" s="29">
        <v>47.1</v>
      </c>
      <c r="R529" s="30"/>
      <c r="S529" s="30"/>
      <c r="T529" s="14">
        <v>370</v>
      </c>
      <c r="U529" s="4"/>
      <c r="V529" s="30">
        <v>47.1</v>
      </c>
      <c r="W529" s="4"/>
      <c r="X529" s="4"/>
      <c r="Y529" s="14">
        <v>390</v>
      </c>
      <c r="Z529" s="4"/>
      <c r="AA529" s="5"/>
    </row>
    <row r="530" spans="17:27" x14ac:dyDescent="0.25">
      <c r="Q530" s="29">
        <v>47.2</v>
      </c>
      <c r="R530" s="30"/>
      <c r="S530" s="30"/>
      <c r="T530" s="14">
        <v>370</v>
      </c>
      <c r="U530" s="4"/>
      <c r="V530" s="30">
        <v>47.2</v>
      </c>
      <c r="W530" s="4"/>
      <c r="X530" s="4"/>
      <c r="Y530" s="14">
        <v>390</v>
      </c>
      <c r="Z530" s="4"/>
      <c r="AA530" s="5"/>
    </row>
    <row r="531" spans="17:27" x14ac:dyDescent="0.25">
      <c r="Q531" s="29">
        <v>47.3</v>
      </c>
      <c r="R531" s="30"/>
      <c r="S531" s="30"/>
      <c r="T531" s="14">
        <v>370</v>
      </c>
      <c r="U531" s="4"/>
      <c r="V531" s="30">
        <v>47.3</v>
      </c>
      <c r="W531" s="4"/>
      <c r="X531" s="4"/>
      <c r="Y531" s="14">
        <v>390</v>
      </c>
      <c r="Z531" s="4"/>
      <c r="AA531" s="5"/>
    </row>
    <row r="532" spans="17:27" x14ac:dyDescent="0.25">
      <c r="Q532" s="29">
        <v>47.4</v>
      </c>
      <c r="R532" s="30"/>
      <c r="S532" s="30"/>
      <c r="T532" s="14">
        <v>370</v>
      </c>
      <c r="U532" s="4"/>
      <c r="V532" s="30">
        <v>47.4</v>
      </c>
      <c r="W532" s="4"/>
      <c r="X532" s="4"/>
      <c r="Y532" s="14">
        <v>390</v>
      </c>
      <c r="Z532" s="4"/>
      <c r="AA532" s="5"/>
    </row>
    <row r="533" spans="17:27" x14ac:dyDescent="0.25">
      <c r="Q533" s="29">
        <v>47.5</v>
      </c>
      <c r="R533" s="30"/>
      <c r="S533" s="30"/>
      <c r="T533" s="14">
        <v>370</v>
      </c>
      <c r="U533" s="4"/>
      <c r="V533" s="30">
        <v>47.5</v>
      </c>
      <c r="W533" s="4"/>
      <c r="X533" s="4"/>
      <c r="Y533" s="14">
        <v>390</v>
      </c>
      <c r="Z533" s="4"/>
      <c r="AA533" s="5"/>
    </row>
    <row r="534" spans="17:27" x14ac:dyDescent="0.25">
      <c r="Q534" s="29">
        <v>47.6</v>
      </c>
      <c r="R534" s="30"/>
      <c r="S534" s="30"/>
      <c r="T534" s="14">
        <v>370</v>
      </c>
      <c r="U534" s="4"/>
      <c r="V534" s="30">
        <v>47.6</v>
      </c>
      <c r="W534" s="4"/>
      <c r="X534" s="4"/>
      <c r="Y534" s="14">
        <v>390</v>
      </c>
      <c r="Z534" s="4"/>
      <c r="AA534" s="5"/>
    </row>
    <row r="535" spans="17:27" x14ac:dyDescent="0.25">
      <c r="Q535" s="29">
        <v>47.7</v>
      </c>
      <c r="R535" s="30"/>
      <c r="S535" s="30"/>
      <c r="T535" s="14">
        <v>370</v>
      </c>
      <c r="U535" s="4"/>
      <c r="V535" s="30">
        <v>47.7</v>
      </c>
      <c r="W535" s="4"/>
      <c r="X535" s="4"/>
      <c r="Y535" s="14">
        <v>390</v>
      </c>
      <c r="Z535" s="4"/>
      <c r="AA535" s="5"/>
    </row>
    <row r="536" spans="17:27" x14ac:dyDescent="0.25">
      <c r="Q536" s="29">
        <v>47.8</v>
      </c>
      <c r="R536" s="30"/>
      <c r="S536" s="30"/>
      <c r="T536" s="14">
        <v>370</v>
      </c>
      <c r="U536" s="4"/>
      <c r="V536" s="30">
        <v>47.8</v>
      </c>
      <c r="W536" s="4"/>
      <c r="X536" s="4"/>
      <c r="Y536" s="14">
        <v>390</v>
      </c>
      <c r="Z536" s="4"/>
      <c r="AA536" s="5"/>
    </row>
    <row r="537" spans="17:27" x14ac:dyDescent="0.25">
      <c r="Q537" s="29">
        <v>47.9</v>
      </c>
      <c r="R537" s="30"/>
      <c r="S537" s="30"/>
      <c r="T537" s="14">
        <v>370</v>
      </c>
      <c r="U537" s="4"/>
      <c r="V537" s="30">
        <v>47.9</v>
      </c>
      <c r="W537" s="4"/>
      <c r="X537" s="4"/>
      <c r="Y537" s="14">
        <v>390</v>
      </c>
      <c r="Z537" s="4"/>
      <c r="AA537" s="5"/>
    </row>
    <row r="538" spans="17:27" x14ac:dyDescent="0.25">
      <c r="Q538" s="29">
        <v>48</v>
      </c>
      <c r="R538" s="30"/>
      <c r="S538" s="30"/>
      <c r="T538" s="14">
        <v>370</v>
      </c>
      <c r="U538" s="4"/>
      <c r="V538" s="30">
        <v>48</v>
      </c>
      <c r="W538" s="4"/>
      <c r="X538" s="4"/>
      <c r="Y538" s="14">
        <v>390</v>
      </c>
      <c r="Z538" s="4"/>
      <c r="AA538" s="5"/>
    </row>
    <row r="539" spans="17:27" x14ac:dyDescent="0.25">
      <c r="Q539" s="29">
        <v>48.1</v>
      </c>
      <c r="R539" s="30"/>
      <c r="S539" s="30"/>
      <c r="T539" s="14">
        <v>370</v>
      </c>
      <c r="U539" s="4"/>
      <c r="V539" s="30">
        <v>48.1</v>
      </c>
      <c r="W539" s="4"/>
      <c r="X539" s="4"/>
      <c r="Y539" s="14">
        <v>390</v>
      </c>
      <c r="Z539" s="4"/>
      <c r="AA539" s="5"/>
    </row>
    <row r="540" spans="17:27" x14ac:dyDescent="0.25">
      <c r="Q540" s="29">
        <v>48.2</v>
      </c>
      <c r="R540" s="30"/>
      <c r="S540" s="30"/>
      <c r="T540" s="14">
        <v>370</v>
      </c>
      <c r="U540" s="4"/>
      <c r="V540" s="30">
        <v>48.2</v>
      </c>
      <c r="W540" s="4"/>
      <c r="X540" s="4"/>
      <c r="Y540" s="14">
        <v>390</v>
      </c>
      <c r="Z540" s="4"/>
      <c r="AA540" s="5"/>
    </row>
    <row r="541" spans="17:27" x14ac:dyDescent="0.25">
      <c r="Q541" s="29">
        <v>48.3</v>
      </c>
      <c r="R541" s="30"/>
      <c r="S541" s="30"/>
      <c r="T541" s="14">
        <v>370</v>
      </c>
      <c r="U541" s="4"/>
      <c r="V541" s="30">
        <v>48.3</v>
      </c>
      <c r="W541" s="4"/>
      <c r="X541" s="4"/>
      <c r="Y541" s="14">
        <v>390</v>
      </c>
      <c r="Z541" s="4"/>
      <c r="AA541" s="5"/>
    </row>
    <row r="542" spans="17:27" x14ac:dyDescent="0.25">
      <c r="Q542" s="29">
        <v>48.4</v>
      </c>
      <c r="R542" s="30"/>
      <c r="S542" s="30"/>
      <c r="T542" s="14">
        <v>370</v>
      </c>
      <c r="U542" s="4"/>
      <c r="V542" s="30">
        <v>48.4</v>
      </c>
      <c r="W542" s="4"/>
      <c r="X542" s="4"/>
      <c r="Y542" s="14">
        <v>390</v>
      </c>
      <c r="Z542" s="4"/>
      <c r="AA542" s="5"/>
    </row>
    <row r="543" spans="17:27" x14ac:dyDescent="0.25">
      <c r="Q543" s="29">
        <v>48.5</v>
      </c>
      <c r="R543" s="30"/>
      <c r="S543" s="30"/>
      <c r="T543" s="14">
        <v>370</v>
      </c>
      <c r="U543" s="4"/>
      <c r="V543" s="30">
        <v>48.5</v>
      </c>
      <c r="W543" s="4"/>
      <c r="X543" s="4"/>
      <c r="Y543" s="14">
        <v>390</v>
      </c>
      <c r="Z543" s="4"/>
      <c r="AA543" s="5"/>
    </row>
    <row r="544" spans="17:27" x14ac:dyDescent="0.25">
      <c r="Q544" s="29">
        <v>48.6</v>
      </c>
      <c r="R544" s="30"/>
      <c r="S544" s="30"/>
      <c r="T544" s="14">
        <v>370</v>
      </c>
      <c r="U544" s="4"/>
      <c r="V544" s="30">
        <v>48.6</v>
      </c>
      <c r="W544" s="4"/>
      <c r="X544" s="4"/>
      <c r="Y544" s="14">
        <v>390</v>
      </c>
      <c r="Z544" s="4"/>
      <c r="AA544" s="5"/>
    </row>
    <row r="545" spans="17:27" x14ac:dyDescent="0.25">
      <c r="Q545" s="29">
        <v>48.7</v>
      </c>
      <c r="R545" s="30"/>
      <c r="S545" s="30"/>
      <c r="T545" s="14">
        <v>370</v>
      </c>
      <c r="U545" s="4"/>
      <c r="V545" s="30">
        <v>48.7</v>
      </c>
      <c r="W545" s="4"/>
      <c r="X545" s="4"/>
      <c r="Y545" s="14">
        <v>390</v>
      </c>
      <c r="Z545" s="4"/>
      <c r="AA545" s="5"/>
    </row>
    <row r="546" spans="17:27" x14ac:dyDescent="0.25">
      <c r="Q546" s="29">
        <v>48.8</v>
      </c>
      <c r="R546" s="30"/>
      <c r="S546" s="30"/>
      <c r="T546" s="14">
        <v>370</v>
      </c>
      <c r="U546" s="4"/>
      <c r="V546" s="30">
        <v>48.8</v>
      </c>
      <c r="W546" s="4"/>
      <c r="X546" s="4"/>
      <c r="Y546" s="14">
        <v>390</v>
      </c>
      <c r="Z546" s="4"/>
      <c r="AA546" s="5"/>
    </row>
    <row r="547" spans="17:27" x14ac:dyDescent="0.25">
      <c r="Q547" s="29">
        <v>48.9</v>
      </c>
      <c r="R547" s="30"/>
      <c r="S547" s="30"/>
      <c r="T547" s="14">
        <v>370</v>
      </c>
      <c r="U547" s="4"/>
      <c r="V547" s="30">
        <v>48.9</v>
      </c>
      <c r="W547" s="4"/>
      <c r="X547" s="4"/>
      <c r="Y547" s="14">
        <v>390</v>
      </c>
      <c r="Z547" s="4"/>
      <c r="AA547" s="5"/>
    </row>
    <row r="548" spans="17:27" x14ac:dyDescent="0.25">
      <c r="Q548" s="29">
        <v>49</v>
      </c>
      <c r="R548" s="30"/>
      <c r="S548" s="30"/>
      <c r="T548" s="14">
        <v>370</v>
      </c>
      <c r="U548" s="4"/>
      <c r="V548" s="30">
        <v>49</v>
      </c>
      <c r="W548" s="4"/>
      <c r="X548" s="4"/>
      <c r="Y548" s="14">
        <v>390</v>
      </c>
      <c r="Z548" s="4"/>
      <c r="AA548" s="5"/>
    </row>
    <row r="549" spans="17:27" x14ac:dyDescent="0.25">
      <c r="Q549" s="29">
        <v>49.1</v>
      </c>
      <c r="R549" s="30"/>
      <c r="S549" s="30"/>
      <c r="T549" s="14">
        <v>370</v>
      </c>
      <c r="U549" s="4"/>
      <c r="V549" s="30">
        <v>49.1</v>
      </c>
      <c r="W549" s="4"/>
      <c r="X549" s="4"/>
      <c r="Y549" s="14">
        <v>390</v>
      </c>
      <c r="Z549" s="4"/>
      <c r="AA549" s="5"/>
    </row>
    <row r="550" spans="17:27" x14ac:dyDescent="0.25">
      <c r="Q550" s="29">
        <v>49.2</v>
      </c>
      <c r="R550" s="30"/>
      <c r="S550" s="30"/>
      <c r="T550" s="14">
        <v>370</v>
      </c>
      <c r="U550" s="4"/>
      <c r="V550" s="30">
        <v>49.2</v>
      </c>
      <c r="W550" s="4"/>
      <c r="X550" s="4"/>
      <c r="Y550" s="14">
        <v>390</v>
      </c>
      <c r="Z550" s="4"/>
      <c r="AA550" s="5"/>
    </row>
    <row r="551" spans="17:27" x14ac:dyDescent="0.25">
      <c r="Q551" s="29">
        <v>49.3</v>
      </c>
      <c r="R551" s="30"/>
      <c r="S551" s="30"/>
      <c r="T551" s="14">
        <v>370</v>
      </c>
      <c r="U551" s="4"/>
      <c r="V551" s="30">
        <v>49.3</v>
      </c>
      <c r="W551" s="4"/>
      <c r="X551" s="4"/>
      <c r="Y551" s="14">
        <v>390</v>
      </c>
      <c r="Z551" s="4"/>
      <c r="AA551" s="5"/>
    </row>
    <row r="552" spans="17:27" x14ac:dyDescent="0.25">
      <c r="Q552" s="29">
        <v>49.4</v>
      </c>
      <c r="R552" s="30"/>
      <c r="S552" s="30"/>
      <c r="T552" s="14">
        <v>370</v>
      </c>
      <c r="U552" s="4"/>
      <c r="V552" s="30">
        <v>49.4</v>
      </c>
      <c r="W552" s="4"/>
      <c r="X552" s="4"/>
      <c r="Y552" s="14">
        <v>390</v>
      </c>
      <c r="Z552" s="4"/>
      <c r="AA552" s="5"/>
    </row>
    <row r="553" spans="17:27" x14ac:dyDescent="0.25">
      <c r="Q553" s="29">
        <v>49.5</v>
      </c>
      <c r="R553" s="30"/>
      <c r="S553" s="30"/>
      <c r="T553" s="14">
        <v>370</v>
      </c>
      <c r="U553" s="4"/>
      <c r="V553" s="30">
        <v>49.5</v>
      </c>
      <c r="W553" s="4"/>
      <c r="X553" s="4"/>
      <c r="Y553" s="14">
        <v>390</v>
      </c>
      <c r="Z553" s="4"/>
      <c r="AA553" s="5"/>
    </row>
    <row r="554" spans="17:27" x14ac:dyDescent="0.25">
      <c r="Q554" s="29">
        <v>49.6</v>
      </c>
      <c r="R554" s="30"/>
      <c r="S554" s="30"/>
      <c r="T554" s="14">
        <v>370</v>
      </c>
      <c r="U554" s="4"/>
      <c r="V554" s="30">
        <v>49.6</v>
      </c>
      <c r="W554" s="4"/>
      <c r="X554" s="4"/>
      <c r="Y554" s="14">
        <v>390</v>
      </c>
      <c r="Z554" s="4"/>
      <c r="AA554" s="5"/>
    </row>
    <row r="555" spans="17:27" x14ac:dyDescent="0.25">
      <c r="Q555" s="29">
        <v>49.7</v>
      </c>
      <c r="R555" s="30"/>
      <c r="S555" s="30"/>
      <c r="T555" s="14">
        <v>370</v>
      </c>
      <c r="U555" s="4"/>
      <c r="V555" s="30">
        <v>49.7</v>
      </c>
      <c r="W555" s="4"/>
      <c r="X555" s="4"/>
      <c r="Y555" s="14">
        <v>390</v>
      </c>
      <c r="Z555" s="4"/>
      <c r="AA555" s="5"/>
    </row>
    <row r="556" spans="17:27" x14ac:dyDescent="0.25">
      <c r="Q556" s="29">
        <v>49.8</v>
      </c>
      <c r="R556" s="30"/>
      <c r="S556" s="30"/>
      <c r="T556" s="14">
        <v>370</v>
      </c>
      <c r="U556" s="4"/>
      <c r="V556" s="30">
        <v>49.8</v>
      </c>
      <c r="W556" s="4"/>
      <c r="X556" s="4"/>
      <c r="Y556" s="14">
        <v>390</v>
      </c>
      <c r="Z556" s="4"/>
      <c r="AA556" s="5"/>
    </row>
    <row r="557" spans="17:27" x14ac:dyDescent="0.25">
      <c r="Q557" s="29">
        <v>49.9</v>
      </c>
      <c r="R557" s="30"/>
      <c r="S557" s="30"/>
      <c r="T557" s="14">
        <v>370</v>
      </c>
      <c r="U557" s="4"/>
      <c r="V557" s="30">
        <v>49.9</v>
      </c>
      <c r="W557" s="4"/>
      <c r="X557" s="4"/>
      <c r="Y557" s="14">
        <v>390</v>
      </c>
      <c r="Z557" s="4"/>
      <c r="AA557" s="5"/>
    </row>
    <row r="558" spans="17:27" x14ac:dyDescent="0.25">
      <c r="Q558" s="29">
        <v>50</v>
      </c>
      <c r="R558" s="30"/>
      <c r="S558" s="30"/>
      <c r="T558" s="14">
        <v>330</v>
      </c>
      <c r="U558" s="4"/>
      <c r="V558" s="30">
        <v>50</v>
      </c>
      <c r="W558" s="4"/>
      <c r="X558" s="4"/>
      <c r="Y558" s="14">
        <v>370</v>
      </c>
      <c r="Z558" s="4"/>
      <c r="AA558" s="5"/>
    </row>
    <row r="559" spans="17:27" x14ac:dyDescent="0.25">
      <c r="Q559" s="3"/>
      <c r="R559" s="4"/>
      <c r="S559" s="4"/>
      <c r="T559" s="4"/>
      <c r="U559" s="4"/>
      <c r="V559" s="30">
        <v>50.1</v>
      </c>
      <c r="W559" s="4"/>
      <c r="X559" s="4"/>
      <c r="Y559" s="14">
        <v>370</v>
      </c>
      <c r="Z559" s="4"/>
      <c r="AA559" s="5"/>
    </row>
    <row r="560" spans="17:27" x14ac:dyDescent="0.25">
      <c r="Q560" s="3"/>
      <c r="R560" s="4"/>
      <c r="S560" s="4"/>
      <c r="T560" s="4"/>
      <c r="U560" s="4"/>
      <c r="V560" s="30">
        <v>50.2</v>
      </c>
      <c r="W560" s="4"/>
      <c r="X560" s="4"/>
      <c r="Y560" s="14">
        <v>370</v>
      </c>
      <c r="Z560" s="4"/>
      <c r="AA560" s="5"/>
    </row>
    <row r="561" spans="17:27" x14ac:dyDescent="0.25">
      <c r="Q561" s="3"/>
      <c r="R561" s="4"/>
      <c r="S561" s="4"/>
      <c r="T561" s="4"/>
      <c r="U561" s="4"/>
      <c r="V561" s="30">
        <v>50.3</v>
      </c>
      <c r="W561" s="4"/>
      <c r="X561" s="4"/>
      <c r="Y561" s="14">
        <v>370</v>
      </c>
      <c r="Z561" s="4"/>
      <c r="AA561" s="5"/>
    </row>
    <row r="562" spans="17:27" x14ac:dyDescent="0.25">
      <c r="Q562" s="3"/>
      <c r="R562" s="4"/>
      <c r="S562" s="4"/>
      <c r="T562" s="4"/>
      <c r="U562" s="4"/>
      <c r="V562" s="30">
        <v>50.4</v>
      </c>
      <c r="W562" s="4"/>
      <c r="X562" s="4"/>
      <c r="Y562" s="14">
        <v>370</v>
      </c>
      <c r="Z562" s="4"/>
      <c r="AA562" s="5"/>
    </row>
    <row r="563" spans="17:27" x14ac:dyDescent="0.25">
      <c r="Q563" s="3"/>
      <c r="R563" s="4"/>
      <c r="S563" s="4"/>
      <c r="T563" s="4"/>
      <c r="U563" s="4"/>
      <c r="V563" s="30">
        <v>50.5</v>
      </c>
      <c r="W563" s="4"/>
      <c r="X563" s="4"/>
      <c r="Y563" s="14">
        <v>370</v>
      </c>
      <c r="Z563" s="4"/>
      <c r="AA563" s="5"/>
    </row>
    <row r="564" spans="17:27" x14ac:dyDescent="0.25">
      <c r="Q564" s="3"/>
      <c r="R564" s="4"/>
      <c r="S564" s="4"/>
      <c r="T564" s="4"/>
      <c r="U564" s="4"/>
      <c r="V564" s="30">
        <v>50.6</v>
      </c>
      <c r="W564" s="4"/>
      <c r="X564" s="4"/>
      <c r="Y564" s="14">
        <v>370</v>
      </c>
      <c r="Z564" s="4"/>
      <c r="AA564" s="5"/>
    </row>
    <row r="565" spans="17:27" x14ac:dyDescent="0.25">
      <c r="Q565" s="3"/>
      <c r="R565" s="4"/>
      <c r="S565" s="4"/>
      <c r="T565" s="4"/>
      <c r="U565" s="4"/>
      <c r="V565" s="30">
        <v>50.7</v>
      </c>
      <c r="W565" s="4"/>
      <c r="X565" s="4"/>
      <c r="Y565" s="14">
        <v>370</v>
      </c>
      <c r="Z565" s="4"/>
      <c r="AA565" s="5"/>
    </row>
    <row r="566" spans="17:27" x14ac:dyDescent="0.25">
      <c r="Q566" s="3"/>
      <c r="R566" s="4"/>
      <c r="S566" s="4"/>
      <c r="T566" s="4"/>
      <c r="U566" s="4"/>
      <c r="V566" s="30">
        <v>50.8</v>
      </c>
      <c r="W566" s="4"/>
      <c r="X566" s="4"/>
      <c r="Y566" s="14">
        <v>370</v>
      </c>
      <c r="Z566" s="4"/>
      <c r="AA566" s="5"/>
    </row>
    <row r="567" spans="17:27" x14ac:dyDescent="0.25">
      <c r="Q567" s="3"/>
      <c r="R567" s="4"/>
      <c r="S567" s="4"/>
      <c r="T567" s="4"/>
      <c r="U567" s="4"/>
      <c r="V567" s="30">
        <v>50.9</v>
      </c>
      <c r="W567" s="4"/>
      <c r="X567" s="4"/>
      <c r="Y567" s="14">
        <v>370</v>
      </c>
      <c r="Z567" s="4"/>
      <c r="AA567" s="5"/>
    </row>
    <row r="568" spans="17:27" x14ac:dyDescent="0.25">
      <c r="Q568" s="3"/>
      <c r="R568" s="4"/>
      <c r="S568" s="4"/>
      <c r="T568" s="4"/>
      <c r="U568" s="4"/>
      <c r="V568" s="30">
        <v>51</v>
      </c>
      <c r="W568" s="4"/>
      <c r="X568" s="4"/>
      <c r="Y568" s="14">
        <v>370</v>
      </c>
      <c r="Z568" s="4"/>
      <c r="AA568" s="5"/>
    </row>
    <row r="569" spans="17:27" x14ac:dyDescent="0.25">
      <c r="Q569" s="3"/>
      <c r="R569" s="4"/>
      <c r="S569" s="4"/>
      <c r="T569" s="4"/>
      <c r="U569" s="4"/>
      <c r="V569" s="30">
        <v>51.1</v>
      </c>
      <c r="W569" s="4"/>
      <c r="X569" s="4"/>
      <c r="Y569" s="14">
        <v>370</v>
      </c>
      <c r="Z569" s="4"/>
      <c r="AA569" s="5"/>
    </row>
    <row r="570" spans="17:27" x14ac:dyDescent="0.25">
      <c r="Q570" s="3"/>
      <c r="R570" s="4"/>
      <c r="S570" s="4"/>
      <c r="T570" s="4"/>
      <c r="U570" s="4"/>
      <c r="V570" s="30">
        <v>51.2</v>
      </c>
      <c r="W570" s="4"/>
      <c r="X570" s="4"/>
      <c r="Y570" s="14">
        <v>370</v>
      </c>
      <c r="Z570" s="4"/>
      <c r="AA570" s="5"/>
    </row>
    <row r="571" spans="17:27" x14ac:dyDescent="0.25">
      <c r="Q571" s="3"/>
      <c r="R571" s="4"/>
      <c r="S571" s="4"/>
      <c r="T571" s="4"/>
      <c r="U571" s="4"/>
      <c r="V571" s="30">
        <v>51.3</v>
      </c>
      <c r="W571" s="4"/>
      <c r="X571" s="4"/>
      <c r="Y571" s="14">
        <v>370</v>
      </c>
      <c r="Z571" s="4"/>
      <c r="AA571" s="5"/>
    </row>
    <row r="572" spans="17:27" x14ac:dyDescent="0.25">
      <c r="Q572" s="3"/>
      <c r="R572" s="4"/>
      <c r="S572" s="4"/>
      <c r="T572" s="4"/>
      <c r="U572" s="4"/>
      <c r="V572" s="30">
        <v>51.4</v>
      </c>
      <c r="W572" s="4"/>
      <c r="X572" s="4"/>
      <c r="Y572" s="14">
        <v>370</v>
      </c>
      <c r="Z572" s="4"/>
      <c r="AA572" s="5"/>
    </row>
    <row r="573" spans="17:27" x14ac:dyDescent="0.25">
      <c r="Q573" s="3"/>
      <c r="R573" s="4"/>
      <c r="S573" s="4"/>
      <c r="T573" s="4"/>
      <c r="U573" s="4"/>
      <c r="V573" s="30">
        <v>51.5</v>
      </c>
      <c r="W573" s="4"/>
      <c r="X573" s="4"/>
      <c r="Y573" s="14">
        <v>370</v>
      </c>
      <c r="Z573" s="4"/>
      <c r="AA573" s="5"/>
    </row>
    <row r="574" spans="17:27" x14ac:dyDescent="0.25">
      <c r="Q574" s="3"/>
      <c r="R574" s="4"/>
      <c r="S574" s="4"/>
      <c r="T574" s="4"/>
      <c r="U574" s="4"/>
      <c r="V574" s="30">
        <v>51.6</v>
      </c>
      <c r="W574" s="4"/>
      <c r="X574" s="4"/>
      <c r="Y574" s="14">
        <v>370</v>
      </c>
      <c r="Z574" s="4"/>
      <c r="AA574" s="5"/>
    </row>
    <row r="575" spans="17:27" x14ac:dyDescent="0.25">
      <c r="Q575" s="3"/>
      <c r="R575" s="4"/>
      <c r="S575" s="4"/>
      <c r="T575" s="4"/>
      <c r="U575" s="4"/>
      <c r="V575" s="30">
        <v>51.7</v>
      </c>
      <c r="W575" s="4"/>
      <c r="X575" s="4"/>
      <c r="Y575" s="14">
        <v>370</v>
      </c>
      <c r="Z575" s="4"/>
      <c r="AA575" s="5"/>
    </row>
    <row r="576" spans="17:27" x14ac:dyDescent="0.25">
      <c r="Q576" s="3"/>
      <c r="R576" s="4"/>
      <c r="S576" s="4"/>
      <c r="T576" s="4"/>
      <c r="U576" s="4"/>
      <c r="V576" s="30">
        <v>51.8</v>
      </c>
      <c r="W576" s="4"/>
      <c r="X576" s="4"/>
      <c r="Y576" s="14">
        <v>370</v>
      </c>
      <c r="Z576" s="4"/>
      <c r="AA576" s="5"/>
    </row>
    <row r="577" spans="17:27" x14ac:dyDescent="0.25">
      <c r="Q577" s="3"/>
      <c r="R577" s="4"/>
      <c r="S577" s="4"/>
      <c r="T577" s="4"/>
      <c r="U577" s="4"/>
      <c r="V577" s="30">
        <v>51.9</v>
      </c>
      <c r="W577" s="4"/>
      <c r="X577" s="4"/>
      <c r="Y577" s="14">
        <v>370</v>
      </c>
      <c r="Z577" s="4"/>
      <c r="AA577" s="5"/>
    </row>
    <row r="578" spans="17:27" x14ac:dyDescent="0.25">
      <c r="Q578" s="3"/>
      <c r="R578" s="4"/>
      <c r="S578" s="4"/>
      <c r="T578" s="4"/>
      <c r="U578" s="4"/>
      <c r="V578" s="30">
        <v>52</v>
      </c>
      <c r="W578" s="4"/>
      <c r="X578" s="4"/>
      <c r="Y578" s="14">
        <v>370</v>
      </c>
      <c r="Z578" s="4"/>
      <c r="AA578" s="5"/>
    </row>
    <row r="579" spans="17:27" x14ac:dyDescent="0.25">
      <c r="Q579" s="3"/>
      <c r="R579" s="4"/>
      <c r="S579" s="4"/>
      <c r="T579" s="4"/>
      <c r="U579" s="4"/>
      <c r="V579" s="30">
        <v>52.1</v>
      </c>
      <c r="W579" s="4"/>
      <c r="X579" s="4"/>
      <c r="Y579" s="14">
        <v>370</v>
      </c>
      <c r="Z579" s="4"/>
      <c r="AA579" s="5"/>
    </row>
    <row r="580" spans="17:27" x14ac:dyDescent="0.25">
      <c r="Q580" s="3"/>
      <c r="R580" s="4"/>
      <c r="S580" s="4"/>
      <c r="T580" s="4"/>
      <c r="U580" s="4"/>
      <c r="V580" s="30">
        <v>52.2</v>
      </c>
      <c r="W580" s="4"/>
      <c r="X580" s="4"/>
      <c r="Y580" s="14">
        <v>370</v>
      </c>
      <c r="Z580" s="4"/>
      <c r="AA580" s="5"/>
    </row>
    <row r="581" spans="17:27" x14ac:dyDescent="0.25">
      <c r="Q581" s="3"/>
      <c r="R581" s="4"/>
      <c r="S581" s="4"/>
      <c r="T581" s="4"/>
      <c r="U581" s="4"/>
      <c r="V581" s="30">
        <v>52.3</v>
      </c>
      <c r="W581" s="4"/>
      <c r="X581" s="4"/>
      <c r="Y581" s="14">
        <v>370</v>
      </c>
      <c r="Z581" s="4"/>
      <c r="AA581" s="5"/>
    </row>
    <row r="582" spans="17:27" x14ac:dyDescent="0.25">
      <c r="Q582" s="3"/>
      <c r="R582" s="4"/>
      <c r="S582" s="4"/>
      <c r="T582" s="4"/>
      <c r="U582" s="4"/>
      <c r="V582" s="30">
        <v>52.4</v>
      </c>
      <c r="W582" s="4"/>
      <c r="X582" s="4"/>
      <c r="Y582" s="14">
        <v>370</v>
      </c>
      <c r="Z582" s="4"/>
      <c r="AA582" s="5"/>
    </row>
    <row r="583" spans="17:27" x14ac:dyDescent="0.25">
      <c r="Q583" s="3"/>
      <c r="R583" s="4"/>
      <c r="S583" s="4"/>
      <c r="T583" s="4"/>
      <c r="U583" s="4"/>
      <c r="V583" s="30">
        <v>52.5</v>
      </c>
      <c r="W583" s="4"/>
      <c r="X583" s="4"/>
      <c r="Y583" s="14">
        <v>370</v>
      </c>
      <c r="Z583" s="4"/>
      <c r="AA583" s="5"/>
    </row>
    <row r="584" spans="17:27" x14ac:dyDescent="0.25">
      <c r="Q584" s="3"/>
      <c r="R584" s="4"/>
      <c r="S584" s="4"/>
      <c r="T584" s="4"/>
      <c r="U584" s="4"/>
      <c r="V584" s="30">
        <v>52.6</v>
      </c>
      <c r="W584" s="4"/>
      <c r="X584" s="4"/>
      <c r="Y584" s="14">
        <v>370</v>
      </c>
      <c r="Z584" s="4"/>
      <c r="AA584" s="5"/>
    </row>
    <row r="585" spans="17:27" x14ac:dyDescent="0.25">
      <c r="Q585" s="3"/>
      <c r="R585" s="4"/>
      <c r="S585" s="4"/>
      <c r="T585" s="4"/>
      <c r="U585" s="4"/>
      <c r="V585" s="30">
        <v>52.7</v>
      </c>
      <c r="W585" s="4"/>
      <c r="X585" s="4"/>
      <c r="Y585" s="14">
        <v>370</v>
      </c>
      <c r="Z585" s="4"/>
      <c r="AA585" s="5"/>
    </row>
    <row r="586" spans="17:27" x14ac:dyDescent="0.25">
      <c r="Q586" s="3"/>
      <c r="R586" s="4"/>
      <c r="S586" s="4"/>
      <c r="T586" s="4"/>
      <c r="U586" s="4"/>
      <c r="V586" s="30">
        <v>52.8</v>
      </c>
      <c r="W586" s="4"/>
      <c r="X586" s="4"/>
      <c r="Y586" s="14">
        <v>370</v>
      </c>
      <c r="Z586" s="4"/>
      <c r="AA586" s="5"/>
    </row>
    <row r="587" spans="17:27" x14ac:dyDescent="0.25">
      <c r="Q587" s="3"/>
      <c r="R587" s="4"/>
      <c r="S587" s="4"/>
      <c r="T587" s="4"/>
      <c r="U587" s="4"/>
      <c r="V587" s="30">
        <v>52.9</v>
      </c>
      <c r="W587" s="4"/>
      <c r="X587" s="4"/>
      <c r="Y587" s="14">
        <v>370</v>
      </c>
      <c r="Z587" s="4"/>
      <c r="AA587" s="5"/>
    </row>
    <row r="588" spans="17:27" x14ac:dyDescent="0.25">
      <c r="Q588" s="3"/>
      <c r="R588" s="4"/>
      <c r="S588" s="4"/>
      <c r="T588" s="4"/>
      <c r="U588" s="4"/>
      <c r="V588" s="30">
        <v>53</v>
      </c>
      <c r="W588" s="4"/>
      <c r="X588" s="4"/>
      <c r="Y588" s="14">
        <v>370</v>
      </c>
      <c r="Z588" s="4"/>
      <c r="AA588" s="5"/>
    </row>
    <row r="589" spans="17:27" x14ac:dyDescent="0.25">
      <c r="Q589" s="3"/>
      <c r="R589" s="4"/>
      <c r="S589" s="4"/>
      <c r="T589" s="4"/>
      <c r="U589" s="4"/>
      <c r="V589" s="30">
        <v>53.1</v>
      </c>
      <c r="W589" s="4"/>
      <c r="X589" s="4"/>
      <c r="Y589" s="14">
        <v>370</v>
      </c>
      <c r="Z589" s="4"/>
      <c r="AA589" s="5"/>
    </row>
    <row r="590" spans="17:27" x14ac:dyDescent="0.25">
      <c r="Q590" s="3"/>
      <c r="R590" s="4"/>
      <c r="S590" s="4"/>
      <c r="T590" s="4"/>
      <c r="U590" s="4"/>
      <c r="V590" s="30">
        <v>53.2</v>
      </c>
      <c r="W590" s="4"/>
      <c r="X590" s="4"/>
      <c r="Y590" s="14">
        <v>370</v>
      </c>
      <c r="Z590" s="4"/>
      <c r="AA590" s="5"/>
    </row>
    <row r="591" spans="17:27" x14ac:dyDescent="0.25">
      <c r="Q591" s="3"/>
      <c r="R591" s="4"/>
      <c r="S591" s="4"/>
      <c r="T591" s="4"/>
      <c r="U591" s="4"/>
      <c r="V591" s="30">
        <v>53.3</v>
      </c>
      <c r="W591" s="4"/>
      <c r="X591" s="4"/>
      <c r="Y591" s="14">
        <v>370</v>
      </c>
      <c r="Z591" s="4"/>
      <c r="AA591" s="5"/>
    </row>
    <row r="592" spans="17:27" x14ac:dyDescent="0.25">
      <c r="Q592" s="3"/>
      <c r="R592" s="4"/>
      <c r="S592" s="4"/>
      <c r="T592" s="4"/>
      <c r="U592" s="4"/>
      <c r="V592" s="30">
        <v>53.4</v>
      </c>
      <c r="W592" s="4"/>
      <c r="X592" s="4"/>
      <c r="Y592" s="14">
        <v>370</v>
      </c>
      <c r="Z592" s="4"/>
      <c r="AA592" s="5"/>
    </row>
    <row r="593" spans="17:27" x14ac:dyDescent="0.25">
      <c r="Q593" s="3"/>
      <c r="R593" s="4"/>
      <c r="S593" s="4"/>
      <c r="T593" s="4"/>
      <c r="U593" s="4"/>
      <c r="V593" s="30">
        <v>53.5</v>
      </c>
      <c r="W593" s="4"/>
      <c r="X593" s="4"/>
      <c r="Y593" s="14">
        <v>370</v>
      </c>
      <c r="Z593" s="4"/>
      <c r="AA593" s="5"/>
    </row>
    <row r="594" spans="17:27" x14ac:dyDescent="0.25">
      <c r="Q594" s="3"/>
      <c r="R594" s="4"/>
      <c r="S594" s="4"/>
      <c r="T594" s="4"/>
      <c r="U594" s="4"/>
      <c r="V594" s="30">
        <v>53.6</v>
      </c>
      <c r="W594" s="4"/>
      <c r="X594" s="4"/>
      <c r="Y594" s="14">
        <v>370</v>
      </c>
      <c r="Z594" s="4"/>
      <c r="AA594" s="5"/>
    </row>
    <row r="595" spans="17:27" x14ac:dyDescent="0.25">
      <c r="Q595" s="3"/>
      <c r="R595" s="4"/>
      <c r="S595" s="4"/>
      <c r="T595" s="4"/>
      <c r="U595" s="4"/>
      <c r="V595" s="30">
        <v>53.7</v>
      </c>
      <c r="W595" s="4"/>
      <c r="X595" s="4"/>
      <c r="Y595" s="14">
        <v>370</v>
      </c>
      <c r="Z595" s="4"/>
      <c r="AA595" s="5"/>
    </row>
    <row r="596" spans="17:27" x14ac:dyDescent="0.25">
      <c r="Q596" s="3"/>
      <c r="R596" s="4"/>
      <c r="S596" s="4"/>
      <c r="T596" s="4"/>
      <c r="U596" s="4"/>
      <c r="V596" s="30">
        <v>53.8</v>
      </c>
      <c r="W596" s="4"/>
      <c r="X596" s="4"/>
      <c r="Y596" s="14">
        <v>370</v>
      </c>
      <c r="Z596" s="4"/>
      <c r="AA596" s="5"/>
    </row>
    <row r="597" spans="17:27" x14ac:dyDescent="0.25">
      <c r="Q597" s="3"/>
      <c r="R597" s="4"/>
      <c r="S597" s="4"/>
      <c r="T597" s="4"/>
      <c r="U597" s="4"/>
      <c r="V597" s="30">
        <v>53.9</v>
      </c>
      <c r="W597" s="4"/>
      <c r="X597" s="4"/>
      <c r="Y597" s="14">
        <v>370</v>
      </c>
      <c r="Z597" s="4"/>
      <c r="AA597" s="5"/>
    </row>
    <row r="598" spans="17:27" x14ac:dyDescent="0.25">
      <c r="Q598" s="3"/>
      <c r="R598" s="4"/>
      <c r="S598" s="4"/>
      <c r="T598" s="4"/>
      <c r="U598" s="4"/>
      <c r="V598" s="30">
        <v>54</v>
      </c>
      <c r="W598" s="4"/>
      <c r="X598" s="4"/>
      <c r="Y598" s="14">
        <v>370</v>
      </c>
      <c r="Z598" s="4"/>
      <c r="AA598" s="5"/>
    </row>
    <row r="599" spans="17:27" x14ac:dyDescent="0.25">
      <c r="Q599" s="3"/>
      <c r="R599" s="4"/>
      <c r="S599" s="4"/>
      <c r="T599" s="4"/>
      <c r="U599" s="4"/>
      <c r="V599" s="30">
        <v>54.1</v>
      </c>
      <c r="W599" s="4"/>
      <c r="X599" s="4"/>
      <c r="Y599" s="14">
        <v>370</v>
      </c>
      <c r="Z599" s="4"/>
      <c r="AA599" s="5"/>
    </row>
    <row r="600" spans="17:27" x14ac:dyDescent="0.25">
      <c r="Q600" s="3"/>
      <c r="R600" s="4"/>
      <c r="S600" s="4"/>
      <c r="T600" s="4"/>
      <c r="U600" s="4"/>
      <c r="V600" s="30">
        <v>54.2</v>
      </c>
      <c r="W600" s="4"/>
      <c r="X600" s="4"/>
      <c r="Y600" s="14">
        <v>370</v>
      </c>
      <c r="Z600" s="4"/>
      <c r="AA600" s="5"/>
    </row>
    <row r="601" spans="17:27" x14ac:dyDescent="0.25">
      <c r="Q601" s="3"/>
      <c r="R601" s="4"/>
      <c r="S601" s="4"/>
      <c r="T601" s="4"/>
      <c r="U601" s="4"/>
      <c r="V601" s="30">
        <v>54.3</v>
      </c>
      <c r="W601" s="4"/>
      <c r="X601" s="4"/>
      <c r="Y601" s="14">
        <v>370</v>
      </c>
      <c r="Z601" s="4"/>
      <c r="AA601" s="5"/>
    </row>
    <row r="602" spans="17:27" x14ac:dyDescent="0.25">
      <c r="Q602" s="3"/>
      <c r="R602" s="4"/>
      <c r="S602" s="4"/>
      <c r="T602" s="4"/>
      <c r="U602" s="4"/>
      <c r="V602" s="30">
        <v>54.4</v>
      </c>
      <c r="W602" s="4"/>
      <c r="X602" s="4"/>
      <c r="Y602" s="14">
        <v>370</v>
      </c>
      <c r="Z602" s="4"/>
      <c r="AA602" s="5"/>
    </row>
    <row r="603" spans="17:27" x14ac:dyDescent="0.25">
      <c r="Q603" s="3"/>
      <c r="R603" s="4"/>
      <c r="S603" s="4"/>
      <c r="T603" s="4"/>
      <c r="U603" s="4"/>
      <c r="V603" s="30">
        <v>54.5</v>
      </c>
      <c r="W603" s="4"/>
      <c r="X603" s="4"/>
      <c r="Y603" s="14">
        <v>370</v>
      </c>
      <c r="Z603" s="4"/>
      <c r="AA603" s="5"/>
    </row>
    <row r="604" spans="17:27" x14ac:dyDescent="0.25">
      <c r="Q604" s="3"/>
      <c r="R604" s="4"/>
      <c r="S604" s="4"/>
      <c r="T604" s="4"/>
      <c r="U604" s="4"/>
      <c r="V604" s="30">
        <v>54.6</v>
      </c>
      <c r="W604" s="4"/>
      <c r="X604" s="4"/>
      <c r="Y604" s="14">
        <v>370</v>
      </c>
      <c r="Z604" s="4"/>
      <c r="AA604" s="5"/>
    </row>
    <row r="605" spans="17:27" x14ac:dyDescent="0.25">
      <c r="Q605" s="3"/>
      <c r="R605" s="4"/>
      <c r="S605" s="4"/>
      <c r="T605" s="4"/>
      <c r="U605" s="4"/>
      <c r="V605" s="30">
        <v>54.7</v>
      </c>
      <c r="W605" s="4"/>
      <c r="X605" s="4"/>
      <c r="Y605" s="14">
        <v>370</v>
      </c>
      <c r="Z605" s="4"/>
      <c r="AA605" s="5"/>
    </row>
    <row r="606" spans="17:27" x14ac:dyDescent="0.25">
      <c r="Q606" s="3"/>
      <c r="R606" s="4"/>
      <c r="S606" s="4"/>
      <c r="T606" s="4"/>
      <c r="U606" s="4"/>
      <c r="V606" s="30">
        <v>54.8</v>
      </c>
      <c r="W606" s="4"/>
      <c r="X606" s="4"/>
      <c r="Y606" s="14">
        <v>370</v>
      </c>
      <c r="Z606" s="4"/>
      <c r="AA606" s="5"/>
    </row>
    <row r="607" spans="17:27" x14ac:dyDescent="0.25">
      <c r="Q607" s="3"/>
      <c r="R607" s="4"/>
      <c r="S607" s="4"/>
      <c r="T607" s="4"/>
      <c r="U607" s="4"/>
      <c r="V607" s="30">
        <v>54.9</v>
      </c>
      <c r="W607" s="4"/>
      <c r="X607" s="4"/>
      <c r="Y607" s="14">
        <v>370</v>
      </c>
      <c r="Z607" s="4"/>
      <c r="AA607" s="5"/>
    </row>
    <row r="608" spans="17:27" x14ac:dyDescent="0.25">
      <c r="Q608" s="3"/>
      <c r="R608" s="4"/>
      <c r="S608" s="4"/>
      <c r="T608" s="4"/>
      <c r="U608" s="4"/>
      <c r="V608" s="30">
        <v>55</v>
      </c>
      <c r="W608" s="4"/>
      <c r="X608" s="4"/>
      <c r="Y608" s="14">
        <v>370</v>
      </c>
      <c r="Z608" s="4"/>
      <c r="AA608" s="5"/>
    </row>
    <row r="609" spans="17:27" x14ac:dyDescent="0.25">
      <c r="Q609" s="3"/>
      <c r="R609" s="4"/>
      <c r="S609" s="4"/>
      <c r="T609" s="4"/>
      <c r="U609" s="4"/>
      <c r="V609" s="30">
        <v>55.1</v>
      </c>
      <c r="W609" s="4"/>
      <c r="X609" s="4"/>
      <c r="Y609" s="14">
        <v>370</v>
      </c>
      <c r="Z609" s="4"/>
      <c r="AA609" s="5"/>
    </row>
    <row r="610" spans="17:27" x14ac:dyDescent="0.25">
      <c r="Q610" s="3"/>
      <c r="R610" s="4"/>
      <c r="S610" s="4"/>
      <c r="T610" s="4"/>
      <c r="U610" s="4"/>
      <c r="V610" s="30">
        <v>55.2</v>
      </c>
      <c r="W610" s="4"/>
      <c r="X610" s="4"/>
      <c r="Y610" s="14">
        <v>370</v>
      </c>
      <c r="Z610" s="4"/>
      <c r="AA610" s="5"/>
    </row>
    <row r="611" spans="17:27" x14ac:dyDescent="0.25">
      <c r="Q611" s="3"/>
      <c r="R611" s="4"/>
      <c r="S611" s="4"/>
      <c r="T611" s="4"/>
      <c r="U611" s="4"/>
      <c r="V611" s="30">
        <v>55.3</v>
      </c>
      <c r="W611" s="4"/>
      <c r="X611" s="4"/>
      <c r="Y611" s="14">
        <v>370</v>
      </c>
      <c r="Z611" s="4"/>
      <c r="AA611" s="5"/>
    </row>
    <row r="612" spans="17:27" x14ac:dyDescent="0.25">
      <c r="Q612" s="3"/>
      <c r="R612" s="4"/>
      <c r="S612" s="4"/>
      <c r="T612" s="4"/>
      <c r="U612" s="4"/>
      <c r="V612" s="30">
        <v>55.4</v>
      </c>
      <c r="W612" s="4"/>
      <c r="X612" s="4"/>
      <c r="Y612" s="14">
        <v>370</v>
      </c>
      <c r="Z612" s="4"/>
      <c r="AA612" s="5"/>
    </row>
    <row r="613" spans="17:27" x14ac:dyDescent="0.25">
      <c r="Q613" s="3"/>
      <c r="R613" s="4"/>
      <c r="S613" s="4"/>
      <c r="T613" s="4"/>
      <c r="U613" s="4"/>
      <c r="V613" s="30">
        <v>55.5</v>
      </c>
      <c r="W613" s="4"/>
      <c r="X613" s="4"/>
      <c r="Y613" s="14">
        <v>370</v>
      </c>
      <c r="Z613" s="4"/>
      <c r="AA613" s="5"/>
    </row>
    <row r="614" spans="17:27" x14ac:dyDescent="0.25">
      <c r="Q614" s="3"/>
      <c r="R614" s="4"/>
      <c r="S614" s="4"/>
      <c r="T614" s="4"/>
      <c r="U614" s="4"/>
      <c r="V614" s="30">
        <v>55.6</v>
      </c>
      <c r="W614" s="4"/>
      <c r="X614" s="4"/>
      <c r="Y614" s="14">
        <v>370</v>
      </c>
      <c r="Z614" s="4"/>
      <c r="AA614" s="5"/>
    </row>
    <row r="615" spans="17:27" x14ac:dyDescent="0.25">
      <c r="Q615" s="3"/>
      <c r="R615" s="4"/>
      <c r="S615" s="4"/>
      <c r="T615" s="4"/>
      <c r="U615" s="4"/>
      <c r="V615" s="30">
        <v>55.7</v>
      </c>
      <c r="W615" s="4"/>
      <c r="X615" s="4"/>
      <c r="Y615" s="14">
        <v>370</v>
      </c>
      <c r="Z615" s="4"/>
      <c r="AA615" s="5"/>
    </row>
    <row r="616" spans="17:27" x14ac:dyDescent="0.25">
      <c r="Q616" s="3"/>
      <c r="R616" s="4"/>
      <c r="S616" s="4"/>
      <c r="T616" s="4"/>
      <c r="U616" s="4"/>
      <c r="V616" s="30">
        <v>55.8</v>
      </c>
      <c r="W616" s="4"/>
      <c r="X616" s="4"/>
      <c r="Y616" s="14">
        <v>370</v>
      </c>
      <c r="Z616" s="4"/>
      <c r="AA616" s="5"/>
    </row>
    <row r="617" spans="17:27" x14ac:dyDescent="0.25">
      <c r="Q617" s="3"/>
      <c r="R617" s="4"/>
      <c r="S617" s="4"/>
      <c r="T617" s="4"/>
      <c r="U617" s="4"/>
      <c r="V617" s="30">
        <v>55.9</v>
      </c>
      <c r="W617" s="4"/>
      <c r="X617" s="4"/>
      <c r="Y617" s="14">
        <v>370</v>
      </c>
      <c r="Z617" s="4"/>
      <c r="AA617" s="5"/>
    </row>
    <row r="618" spans="17:27" x14ac:dyDescent="0.25">
      <c r="Q618" s="3"/>
      <c r="R618" s="4"/>
      <c r="S618" s="4"/>
      <c r="T618" s="4"/>
      <c r="U618" s="4"/>
      <c r="V618" s="30">
        <v>56</v>
      </c>
      <c r="W618" s="4"/>
      <c r="X618" s="4"/>
      <c r="Y618" s="14">
        <v>370</v>
      </c>
      <c r="Z618" s="4"/>
      <c r="AA618" s="5"/>
    </row>
    <row r="619" spans="17:27" x14ac:dyDescent="0.25">
      <c r="Q619" s="3"/>
      <c r="R619" s="4"/>
      <c r="S619" s="4"/>
      <c r="T619" s="4"/>
      <c r="U619" s="4"/>
      <c r="V619" s="30">
        <v>56.1</v>
      </c>
      <c r="W619" s="4"/>
      <c r="X619" s="4"/>
      <c r="Y619" s="14">
        <v>370</v>
      </c>
      <c r="Z619" s="4"/>
      <c r="AA619" s="5"/>
    </row>
    <row r="620" spans="17:27" x14ac:dyDescent="0.25">
      <c r="Q620" s="3"/>
      <c r="R620" s="4"/>
      <c r="S620" s="4"/>
      <c r="T620" s="4"/>
      <c r="U620" s="4"/>
      <c r="V620" s="30">
        <v>56.2</v>
      </c>
      <c r="W620" s="4"/>
      <c r="X620" s="4"/>
      <c r="Y620" s="14">
        <v>370</v>
      </c>
      <c r="Z620" s="4"/>
      <c r="AA620" s="5"/>
    </row>
    <row r="621" spans="17:27" x14ac:dyDescent="0.25">
      <c r="Q621" s="31"/>
      <c r="R621" s="32"/>
      <c r="S621" s="32"/>
      <c r="T621" s="32"/>
      <c r="U621" s="32"/>
      <c r="V621" s="33">
        <v>56.3</v>
      </c>
      <c r="W621" s="32"/>
      <c r="X621" s="32"/>
      <c r="Y621" s="34">
        <v>330</v>
      </c>
      <c r="Z621" s="32"/>
      <c r="AA621" s="35"/>
    </row>
  </sheetData>
  <mergeCells count="14">
    <mergeCell ref="C6:H7"/>
    <mergeCell ref="K3:K5"/>
    <mergeCell ref="AA20:AA21"/>
    <mergeCell ref="Q8:AA10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dataValidations count="3">
    <dataValidation type="list" allowBlank="1" showInputMessage="1" showErrorMessage="1" errorTitle="FEJL" error="FEJL" promptTitle="BENZIN" sqref="D12:D17" xr:uid="{A12EEECF-C5A4-4125-AA70-CA3AD398A00B}">
      <formula1>$T$14:$T$15</formula1>
    </dataValidation>
    <dataValidation type="list" allowBlank="1" showDropDown="1" showInputMessage="1" showErrorMessage="1" sqref="G12" xr:uid="{3CFDC149-98B0-4139-839B-27D3C16D777A}">
      <formula1>$V$59:$V$621</formula1>
    </dataValidation>
    <dataValidation type="list" allowBlank="1" showDropDown="1" showInputMessage="1" showErrorMessage="1" sqref="K12:K17" xr:uid="{63A3EAB7-16B8-4252-9552-078B612801FF}">
      <formula1>$AA$22:$AA$121</formula1>
    </dataValidation>
  </dataValidations>
  <pageMargins left="0.7" right="0.7" top="0.75" bottom="0.75" header="0.3" footer="0.3"/>
  <pageSetup paperSize="9" orientation="portrait" r:id="rId1"/>
  <ignoredErrors>
    <ignoredError sqref="H13:J17 L13:L1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Jensen</dc:creator>
  <cp:lastModifiedBy>Morten Jensen</cp:lastModifiedBy>
  <cp:lastPrinted>2019-10-08T11:51:57Z</cp:lastPrinted>
  <dcterms:created xsi:type="dcterms:W3CDTF">2019-10-07T12:10:27Z</dcterms:created>
  <dcterms:modified xsi:type="dcterms:W3CDTF">2019-10-17T11:23:07Z</dcterms:modified>
</cp:coreProperties>
</file>